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16 Market Interventions\Care Provider Information Hub\Hub Content\Recruitment\"/>
    </mc:Choice>
  </mc:AlternateContent>
  <xr:revisionPtr revIDLastSave="0" documentId="8_{339402FE-5D1A-42E0-AE45-8CF540418A42}" xr6:coauthVersionLast="47" xr6:coauthVersionMax="47" xr10:uidLastSave="{00000000-0000-0000-0000-000000000000}"/>
  <workbookProtection workbookAlgorithmName="SHA-512" workbookHashValue="r+UvCNbC/sNVIMuDM0oHGtUfFgfwH/FLKGUkLHd02AT4ct56I468CCqlRByaDRlFHuexR/eauKrJuGQ1BNg+nA==" workbookSaltValue="NAr8mS2nWiKR+FLhL/oHaQ==" workbookSpinCount="100000" lockStructure="1"/>
  <bookViews>
    <workbookView xWindow="-110" yWindow="-110" windowWidth="19420" windowHeight="10420" xr2:uid="{00000000-000D-0000-FFFF-FFFF00000000}"/>
  </bookViews>
  <sheets>
    <sheet name="Workforce Retention Fund" sheetId="5" r:id="rId1"/>
    <sheet name="Claim Form" sheetId="4" r:id="rId2"/>
    <sheet name="Lookup" sheetId="7" state="hidden" r:id="rId3"/>
  </sheets>
  <definedNames>
    <definedName name="LocationCC">Lookup!$J$2:$J$213</definedName>
    <definedName name="LocationDetailsCC">Lookup!$J$2:$M$213</definedName>
    <definedName name="LocationDetailsRes">Lookup!$D$2:$G$347</definedName>
    <definedName name="LocationRes">Lookup!$D$2:$D$347</definedName>
    <definedName name="Sector">Lookup!$A$2:$A$3</definedName>
    <definedName name="YesNo">Lookup!$Q$1:$Q$2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4" l="1"/>
  <c r="C6" i="5"/>
  <c r="D29" i="4" l="1"/>
  <c r="D30" i="4"/>
  <c r="D31" i="4"/>
  <c r="D32" i="4"/>
  <c r="D34" i="4"/>
  <c r="D35" i="4"/>
  <c r="D36" i="4"/>
  <c r="D37" i="4"/>
  <c r="B5" i="5"/>
  <c r="B4" i="5"/>
  <c r="C5" i="5"/>
  <c r="C7" i="5"/>
  <c r="C26" i="4"/>
  <c r="D25" i="4"/>
  <c r="D26" i="4" s="1"/>
  <c r="L26" i="4" s="1"/>
  <c r="M26" i="4" s="1"/>
  <c r="J23" i="4"/>
  <c r="C23" i="4"/>
  <c r="D22" i="4"/>
  <c r="D23" i="4" s="1"/>
  <c r="L23" i="4" s="1"/>
  <c r="M23" i="4" s="1"/>
  <c r="D28" i="4" l="1"/>
  <c r="C38" i="4" l="1"/>
  <c r="C20" i="4"/>
  <c r="C17" i="4"/>
  <c r="D19" i="4"/>
  <c r="D20" i="4" s="1"/>
  <c r="L20" i="4" s="1"/>
  <c r="M20" i="4" s="1"/>
  <c r="D16" i="4"/>
  <c r="S10" i="4"/>
  <c r="R10" i="4"/>
  <c r="M10" i="4"/>
  <c r="N10" i="4"/>
  <c r="O10" i="4"/>
  <c r="P10" i="4"/>
  <c r="Q10" i="4"/>
  <c r="L10" i="4"/>
  <c r="D38" i="4" l="1"/>
  <c r="L38" i="4" s="1"/>
  <c r="M38" i="4" s="1"/>
  <c r="D17" i="4"/>
  <c r="L17" i="4" s="1"/>
  <c r="M17" i="4" s="1"/>
  <c r="B2" i="4"/>
  <c r="B4" i="4" l="1"/>
  <c r="B3" i="4"/>
  <c r="B6" i="4" l="1"/>
  <c r="B5" i="4"/>
  <c r="B7" i="4" l="1"/>
</calcChain>
</file>

<file path=xl/sharedStrings.xml><?xml version="1.0" encoding="utf-8"?>
<sst xmlns="http://schemas.openxmlformats.org/spreadsheetml/2006/main" count="2866" uniqueCount="1924">
  <si>
    <t>Essex County Council - Care Workforce Retention Fund Claim Form 2023/2024</t>
  </si>
  <si>
    <t>Sector</t>
  </si>
  <si>
    <t>CQC Provider ID</t>
  </si>
  <si>
    <t>Provider Name</t>
  </si>
  <si>
    <t>Is this your first claim under the Workforce Retention Fund</t>
  </si>
  <si>
    <t>Name of person completing this claim form</t>
  </si>
  <si>
    <t>Contact Name for Queries</t>
  </si>
  <si>
    <t>Contact Telephone number</t>
  </si>
  <si>
    <t>Contact Email Address</t>
  </si>
  <si>
    <t>Declarations</t>
  </si>
  <si>
    <r>
      <t xml:space="preserve">I declare that the retention bonus has been paid to staff in a payroll run between 1st September 2023 and 31st March 2024.
</t>
    </r>
    <r>
      <rPr>
        <b/>
        <sz val="11"/>
        <color theme="0"/>
        <rFont val="Century Gothic"/>
        <family val="2"/>
      </rPr>
      <t xml:space="preserve">
Please Note:</t>
    </r>
    <r>
      <rPr>
        <sz val="11"/>
        <color theme="0"/>
        <rFont val="Century Gothic"/>
        <family val="2"/>
      </rPr>
      <t xml:space="preserve"> 
If you choose to pay the retention bonus over a number of months, you must provide auditable evidence to the Council of the total amount each staff member has received.
If the retention bonus paid is in excess of £300 per permanent employee, ECC will only reimburse you for £300 per employee.
If the number of employees claimed for is in excess of the number of employees as declared on the National Capacity Tracker as at 1st August 2023, ECC will only reimburse you for the retention bonus paid (up to the maximum of £300) multiplied by the employees declared on the Nationcal Capacity Tracker.
</t>
    </r>
  </si>
  <si>
    <t xml:space="preserve">I declare that I am only claiming for staff who work within Essex (excluding Southend &amp; Thurrock)  </t>
  </si>
  <si>
    <t>I understand that ECC officers may request to access my accounts/payroll system on an open book basis for the reason of verifying the validity of claims made. If ECC cannot find evidence to support the claims made, the Council may request the funding is returned</t>
  </si>
  <si>
    <t>Essex County Council - Workforce Retention Fund Claim Form 2023/2024</t>
  </si>
  <si>
    <t>WRF:</t>
  </si>
  <si>
    <t xml:space="preserve">Provider Name: </t>
  </si>
  <si>
    <t>Provider ID;</t>
  </si>
  <si>
    <t xml:space="preserve">Claim Total : </t>
  </si>
  <si>
    <t xml:space="preserve">Deductions: </t>
  </si>
  <si>
    <t>Total To Pay :</t>
  </si>
  <si>
    <t>PPE</t>
  </si>
  <si>
    <t>Operational Costs</t>
  </si>
  <si>
    <t xml:space="preserve">Recruitment </t>
  </si>
  <si>
    <t xml:space="preserve">Training </t>
  </si>
  <si>
    <t xml:space="preserve">Cleaning Products </t>
  </si>
  <si>
    <t>Others (Please Specify)</t>
  </si>
  <si>
    <t>Staffing Oncosts</t>
  </si>
  <si>
    <t xml:space="preserve">Capital </t>
  </si>
  <si>
    <t>WRF Number :</t>
  </si>
  <si>
    <t>Line</t>
  </si>
  <si>
    <t>Number of staff who have been paid this amount (max £300 per individual)</t>
  </si>
  <si>
    <t xml:space="preserve">Total </t>
  </si>
  <si>
    <r>
      <t xml:space="preserve">Payroll date
</t>
    </r>
    <r>
      <rPr>
        <sz val="8"/>
        <color rgb="FF000000"/>
        <rFont val="Century Gothic"/>
        <family val="2"/>
      </rPr>
      <t>Format (DD/MM/YY)</t>
    </r>
  </si>
  <si>
    <r>
      <rPr>
        <b/>
        <sz val="11"/>
        <color rgb="FF000000"/>
        <rFont val="Century Gothic"/>
        <family val="2"/>
      </rPr>
      <t xml:space="preserve">Please tick to confirm that you have attached pay slips/payroll report to the email
</t>
    </r>
    <r>
      <rPr>
        <sz val="11"/>
        <color rgb="FFFFFFFF"/>
        <rFont val="Century Gothic"/>
        <family val="2"/>
      </rPr>
      <t>Please note - if you fail to attach any supporting evidence your claim will be rejected</t>
    </r>
  </si>
  <si>
    <t>Staff Numbers as per the national tracker as at 1st August 2023</t>
  </si>
  <si>
    <r>
      <rPr>
        <b/>
        <i/>
        <sz val="10"/>
        <color rgb="FF000000"/>
        <rFont val="Century Gothic"/>
        <family val="2"/>
      </rPr>
      <t xml:space="preserve">If there is a discrepancy in the staffing numbers please state the difference here
</t>
    </r>
    <r>
      <rPr>
        <i/>
        <sz val="10"/>
        <color rgb="FF000000"/>
        <rFont val="Century Gothic"/>
        <family val="2"/>
      </rPr>
      <t>You will only need to record here if the provider is attempting to claim for more staff than recorded on the Workforce Retention Tracker</t>
    </r>
  </si>
  <si>
    <t>Total Retention Fund Amount Available
(Cap Balance as per the Workforce Retention Tracker)</t>
  </si>
  <si>
    <t>Deduction Amount (if any)</t>
  </si>
  <si>
    <t xml:space="preserve">Deduction Reason </t>
  </si>
  <si>
    <t>Total amount payable to the provider</t>
  </si>
  <si>
    <t>Fund Balance</t>
  </si>
  <si>
    <t>Example 1</t>
  </si>
  <si>
    <t>✓</t>
  </si>
  <si>
    <t>Totals</t>
  </si>
  <si>
    <t>N/A</t>
  </si>
  <si>
    <t xml:space="preserve">Example 2 </t>
  </si>
  <si>
    <t>Provider claiming for 50 extra staff</t>
  </si>
  <si>
    <t>Example 3</t>
  </si>
  <si>
    <t>Example 4</t>
  </si>
  <si>
    <t>Provider claiming for £50 over the maximum</t>
  </si>
  <si>
    <t>Service Type</t>
  </si>
  <si>
    <t>Location Name</t>
  </si>
  <si>
    <t>Location ID</t>
  </si>
  <si>
    <t>Provider ID</t>
  </si>
  <si>
    <t>Yes</t>
  </si>
  <si>
    <t>Care in a Residential Setting</t>
  </si>
  <si>
    <t>1 Sewardstone Close</t>
  </si>
  <si>
    <t>1-147971500</t>
  </si>
  <si>
    <t>1-126296791</t>
  </si>
  <si>
    <t>ABI Developments 3 Limited</t>
  </si>
  <si>
    <t>Community Care</t>
  </si>
  <si>
    <t>268 Ashingdon Road</t>
  </si>
  <si>
    <t>1-3810231445</t>
  </si>
  <si>
    <t>1-3515928314</t>
  </si>
  <si>
    <t>Thorough Care Corporation Ltd</t>
  </si>
  <si>
    <t>No</t>
  </si>
  <si>
    <t>165 Point Clear Road</t>
  </si>
  <si>
    <t>1-9197571899</t>
  </si>
  <si>
    <t>1-8927231921</t>
  </si>
  <si>
    <t>TLC CARE HOMES CLACTON RESIDENTIAL LIMITED</t>
  </si>
  <si>
    <t>39 Wick Farm Road</t>
  </si>
  <si>
    <t>1-126641086</t>
  </si>
  <si>
    <t>1-101674429</t>
  </si>
  <si>
    <t>Nightingales Services Limited</t>
  </si>
  <si>
    <t>2, 3 and 4 Nightingale Close</t>
  </si>
  <si>
    <t>1-145056604</t>
  </si>
  <si>
    <t>1-101666052</t>
  </si>
  <si>
    <t>L&amp;Q Living Limited</t>
  </si>
  <si>
    <t>3HA Care Services</t>
  </si>
  <si>
    <t>1-2370329125</t>
  </si>
  <si>
    <t>1-2269202047</t>
  </si>
  <si>
    <t>3HA Limited</t>
  </si>
  <si>
    <t>21 Mill Lane</t>
  </si>
  <si>
    <t>1-10900067723</t>
  </si>
  <si>
    <t>A PL+US Caring Service</t>
  </si>
  <si>
    <t>1-1916707562</t>
  </si>
  <si>
    <t>1-350418468</t>
  </si>
  <si>
    <t>Mrs Lesley Wheeler</t>
  </si>
  <si>
    <t>21a Victoria Road</t>
  </si>
  <si>
    <t>1-9642537997</t>
  </si>
  <si>
    <t>1-116992858</t>
  </si>
  <si>
    <t>Achieve Together Limited</t>
  </si>
  <si>
    <t>A.M.D Care</t>
  </si>
  <si>
    <t>1-3240213795</t>
  </si>
  <si>
    <t>1-2983568076</t>
  </si>
  <si>
    <t>A.M.D Care Company (UK) Limited</t>
  </si>
  <si>
    <t>26 Dugard Avenue</t>
  </si>
  <si>
    <t>1-1901655780</t>
  </si>
  <si>
    <t>1-131468401</t>
  </si>
  <si>
    <t>Inclusive Support Limited</t>
  </si>
  <si>
    <t>A1 Home Care</t>
  </si>
  <si>
    <t>1-310523832</t>
  </si>
  <si>
    <t>1-101692203</t>
  </si>
  <si>
    <t>A1 Home Care Ltd</t>
  </si>
  <si>
    <t>4 Cottage Walk</t>
  </si>
  <si>
    <t>1-9642538112</t>
  </si>
  <si>
    <t>Abbey Care Solutions Ltd</t>
  </si>
  <si>
    <t>1-320001951</t>
  </si>
  <si>
    <t>1-293089782</t>
  </si>
  <si>
    <t>Abbey Care Solutions Limited</t>
  </si>
  <si>
    <t>481 Ipswich Road</t>
  </si>
  <si>
    <t>1-12687573042</t>
  </si>
  <si>
    <t>Ablecross Limited</t>
  </si>
  <si>
    <t>1-8921226975</t>
  </si>
  <si>
    <t>1-8645245155</t>
  </si>
  <si>
    <t>7-9 Third Avenue</t>
  </si>
  <si>
    <t>1-129881842</t>
  </si>
  <si>
    <t>1-101664931</t>
  </si>
  <si>
    <t>Estuary Housing Association Limited</t>
  </si>
  <si>
    <t>Abundant Care</t>
  </si>
  <si>
    <t>1-7243367015</t>
  </si>
  <si>
    <t>1-6285722907</t>
  </si>
  <si>
    <t>Abundant Care &amp; Recruitment Intl Ltd</t>
  </si>
  <si>
    <t>Abberton Manor Nursing Home</t>
  </si>
  <si>
    <t>1-115758629</t>
  </si>
  <si>
    <t>1-101652035</t>
  </si>
  <si>
    <t>Heritage Manor Limited</t>
  </si>
  <si>
    <t>Access Dignity Care Limited</t>
  </si>
  <si>
    <t>1-757123836</t>
  </si>
  <si>
    <t>1-727963154</t>
  </si>
  <si>
    <t>Abbot Care Home</t>
  </si>
  <si>
    <t>1-2791347320</t>
  </si>
  <si>
    <t>1-2745203560</t>
  </si>
  <si>
    <t>Abbot Care Centre Limited</t>
  </si>
  <si>
    <t>Ace 24 Healthcare Ltd</t>
  </si>
  <si>
    <t>1-5583560161</t>
  </si>
  <si>
    <t>1-3306091708</t>
  </si>
  <si>
    <t>Acorn House - Laindon</t>
  </si>
  <si>
    <t>1-124409587</t>
  </si>
  <si>
    <t>1-101613842</t>
  </si>
  <si>
    <t>Kingswood Care Services Limited</t>
  </si>
  <si>
    <t>Advinia Homecare</t>
  </si>
  <si>
    <t>1-5552741168</t>
  </si>
  <si>
    <t>1-145066323</t>
  </si>
  <si>
    <t>My Caring POD Limited</t>
  </si>
  <si>
    <t>Acorn Lodge Care Home</t>
  </si>
  <si>
    <t>1-132080995</t>
  </si>
  <si>
    <t>1-101639102</t>
  </si>
  <si>
    <t>Eden Health Care Services (UK) Limited</t>
  </si>
  <si>
    <t>Aldanat Care</t>
  </si>
  <si>
    <t>1-8053928942</t>
  </si>
  <si>
    <t>1-7563015458</t>
  </si>
  <si>
    <t>Aldanat Care Services  Limited</t>
  </si>
  <si>
    <t>Acorn Village</t>
  </si>
  <si>
    <t>1-116706534</t>
  </si>
  <si>
    <t>1-101650061</t>
  </si>
  <si>
    <t>Acorn Villages Limited</t>
  </si>
  <si>
    <t>All About U Care Services Ltd</t>
  </si>
  <si>
    <t>1-1728397037</t>
  </si>
  <si>
    <t>1-344199384</t>
  </si>
  <si>
    <t>All About U Care Services Limited</t>
  </si>
  <si>
    <t>Admirals Reach Care Home</t>
  </si>
  <si>
    <t>1-3115804431</t>
  </si>
  <si>
    <t>1-2953247678</t>
  </si>
  <si>
    <t>HC-One No.1 Limited</t>
  </si>
  <si>
    <t>Allcare</t>
  </si>
  <si>
    <t>1-8301903483</t>
  </si>
  <si>
    <t>1-7765478908</t>
  </si>
  <si>
    <t>All Care Plus Limited</t>
  </si>
  <si>
    <t>Agility Care</t>
  </si>
  <si>
    <t>1-6682659490</t>
  </si>
  <si>
    <t>1-3056953583</t>
  </si>
  <si>
    <t>Agility Care LTD</t>
  </si>
  <si>
    <t>Allied Health-Services Colchester</t>
  </si>
  <si>
    <t>1-6192307116</t>
  </si>
  <si>
    <t>1-6129891850</t>
  </si>
  <si>
    <t>Allied Health-Services Limited</t>
  </si>
  <si>
    <t>Aldeburgh House</t>
  </si>
  <si>
    <t>1-132647882</t>
  </si>
  <si>
    <t>1-119235696</t>
  </si>
  <si>
    <t>Consensus Support Services Limited</t>
  </si>
  <si>
    <t>Allied Health-Services Maldon</t>
  </si>
  <si>
    <t>1-6192806220</t>
  </si>
  <si>
    <t>Alder House - Care Home Physical Disabilities</t>
  </si>
  <si>
    <t>1-120087552</t>
  </si>
  <si>
    <t>1-102642667</t>
  </si>
  <si>
    <t>Leonard Cheshire Disability</t>
  </si>
  <si>
    <t>Always There Domiciliary Care Limited</t>
  </si>
  <si>
    <t>1-7659320996</t>
  </si>
  <si>
    <t>1-7046234394</t>
  </si>
  <si>
    <t>Alderwood Care Home</t>
  </si>
  <si>
    <t>1-244876318</t>
  </si>
  <si>
    <t>1-216854430</t>
  </si>
  <si>
    <t>Carebase (Colchester) Limited</t>
  </si>
  <si>
    <t>Anglian Care Limited - Rankin House</t>
  </si>
  <si>
    <t>1-137534018</t>
  </si>
  <si>
    <t>1-101691960</t>
  </si>
  <si>
    <t>Anglian Care Limited</t>
  </si>
  <si>
    <t>Alexandra House - Harlow</t>
  </si>
  <si>
    <t>1-131481935</t>
  </si>
  <si>
    <t>1-102642999</t>
  </si>
  <si>
    <t>Runwood Homes Limited</t>
  </si>
  <si>
    <t>Annies Homecare Services Ltd</t>
  </si>
  <si>
    <t>1-1575574068</t>
  </si>
  <si>
    <t>1-1340485280</t>
  </si>
  <si>
    <t>Alexandra House - Harwich</t>
  </si>
  <si>
    <t>1-117977031</t>
  </si>
  <si>
    <t>1-102642904</t>
  </si>
  <si>
    <t>Methodist Homes</t>
  </si>
  <si>
    <t>Aspirations Southeast Adults</t>
  </si>
  <si>
    <t>1-5784653145</t>
  </si>
  <si>
    <t>1-101678368</t>
  </si>
  <si>
    <t>Aspirations Care Limited</t>
  </si>
  <si>
    <t>Ambika Lodge Care Home</t>
  </si>
  <si>
    <t>1-4229676721</t>
  </si>
  <si>
    <t>1-3877767825</t>
  </si>
  <si>
    <t>Umika Trading Ltd</t>
  </si>
  <si>
    <t>Astar Homecare Ltd</t>
  </si>
  <si>
    <t>1-3883495449</t>
  </si>
  <si>
    <t>1-3656572971</t>
  </si>
  <si>
    <t>Anisha Grange</t>
  </si>
  <si>
    <t>1-308413024</t>
  </si>
  <si>
    <t>1-266366524</t>
  </si>
  <si>
    <t>Hallmark Care Homes (Billericay) Limited</t>
  </si>
  <si>
    <t>Autism Anglia Supported Living</t>
  </si>
  <si>
    <t>1-7969686455</t>
  </si>
  <si>
    <t>1-101608697</t>
  </si>
  <si>
    <t>Autism Anglia</t>
  </si>
  <si>
    <t>Ardtully Retirement Residence</t>
  </si>
  <si>
    <t>1-13420406019</t>
  </si>
  <si>
    <t>1-101664069</t>
  </si>
  <si>
    <t>Rosebank Nursing Homes Limited</t>
  </si>
  <si>
    <t>B Pro Nursing Agency</t>
  </si>
  <si>
    <t>1-274946241</t>
  </si>
  <si>
    <t>1-130865255</t>
  </si>
  <si>
    <t>BPro Recruitment Employment Agency Ltd</t>
  </si>
  <si>
    <t>Arundel House - Frinton-on-Sea</t>
  </si>
  <si>
    <t>1-9173028249</t>
  </si>
  <si>
    <t>Bakers' Villas</t>
  </si>
  <si>
    <t>1-116739865</t>
  </si>
  <si>
    <t>1-101662136</t>
  </si>
  <si>
    <t>The Baker's Benevolent Society</t>
  </si>
  <si>
    <t>Ashbrook Court Care Home</t>
  </si>
  <si>
    <t>1-320192700</t>
  </si>
  <si>
    <t>1-318189808</t>
  </si>
  <si>
    <t>Carebase (Sewardstone) Limited</t>
  </si>
  <si>
    <t>Basildon Supported Living Service</t>
  </si>
  <si>
    <t>1-2098403533</t>
  </si>
  <si>
    <t>1-1770556359</t>
  </si>
  <si>
    <t>P.G.S Healthcare Limited</t>
  </si>
  <si>
    <t>Ashingdon Hall</t>
  </si>
  <si>
    <t>1-108527038</t>
  </si>
  <si>
    <t>1-101633908</t>
  </si>
  <si>
    <t>Maviswood Limited</t>
  </si>
  <si>
    <t>Beaumont House</t>
  </si>
  <si>
    <t>1-12583653979</t>
  </si>
  <si>
    <t>1-101667217</t>
  </si>
  <si>
    <t>Orwell Housing Association Limited</t>
  </si>
  <si>
    <t>Ashlar House</t>
  </si>
  <si>
    <t>1-125862212</t>
  </si>
  <si>
    <t>1-102642955</t>
  </si>
  <si>
    <t>Barchester Healthcare Homes Limited</t>
  </si>
  <si>
    <t>Better Healthcare Services (Colchester)</t>
  </si>
  <si>
    <t>1-2237464000</t>
  </si>
  <si>
    <t>1-101686477</t>
  </si>
  <si>
    <t>Better Healthcare Services Ltd</t>
  </si>
  <si>
    <t>Ashlyn Care Home</t>
  </si>
  <si>
    <t>1-123995926</t>
  </si>
  <si>
    <t>1-116865705</t>
  </si>
  <si>
    <t>Ashlyn Healthcare Limited</t>
  </si>
  <si>
    <t>Bloomsbury Home Care - Essex</t>
  </si>
  <si>
    <t>1-126716095</t>
  </si>
  <si>
    <t>1-101691978</t>
  </si>
  <si>
    <t>Bloomsbury Home Care Limited</t>
  </si>
  <si>
    <t>Ashview</t>
  </si>
  <si>
    <t>1-121195607</t>
  </si>
  <si>
    <t>1-118164445</t>
  </si>
  <si>
    <t>Ashview House Limited</t>
  </si>
  <si>
    <t>Blossom Healthcare Solutions</t>
  </si>
  <si>
    <t>1-8169809772</t>
  </si>
  <si>
    <t>1-7899399186</t>
  </si>
  <si>
    <t>Blossom Healthcare Solutions Limited</t>
  </si>
  <si>
    <t>Aspen Grange Care Home</t>
  </si>
  <si>
    <t>1-1530924983</t>
  </si>
  <si>
    <t>1-1389597178</t>
  </si>
  <si>
    <t>Opal Care Homes Limited</t>
  </si>
  <si>
    <t>Bluebell Homecare</t>
  </si>
  <si>
    <t>1-6073694790</t>
  </si>
  <si>
    <t>1-5705323630</t>
  </si>
  <si>
    <t>Bluebell Homecare Limited</t>
  </si>
  <si>
    <t>Avalon</t>
  </si>
  <si>
    <t>1-449582855</t>
  </si>
  <si>
    <t>1-421364519</t>
  </si>
  <si>
    <t>Maison Care Ltd</t>
  </si>
  <si>
    <t>Bluebird Care (Essex West)</t>
  </si>
  <si>
    <t>1-357992963</t>
  </si>
  <si>
    <t>1-101658063</t>
  </si>
  <si>
    <t>Care and Wellbeing Group Limited</t>
  </si>
  <si>
    <t>Ayletts House</t>
  </si>
  <si>
    <t>1-136406060</t>
  </si>
  <si>
    <t>1-101609012</t>
  </si>
  <si>
    <t>The Croll Group</t>
  </si>
  <si>
    <t>Bluebird Care (Thurrock &amp; Castle Point)</t>
  </si>
  <si>
    <t>1-2727260910</t>
  </si>
  <si>
    <t>1-2254017751</t>
  </si>
  <si>
    <t>A.C Sika Limited</t>
  </si>
  <si>
    <t>Badgers Lodge</t>
  </si>
  <si>
    <t>1-9791518388</t>
  </si>
  <si>
    <t>1-9226182298</t>
  </si>
  <si>
    <t>Badgers Lodge Limited</t>
  </si>
  <si>
    <t>Bluebird Care Braintree and Uttlesford</t>
  </si>
  <si>
    <t>1-2932089597</t>
  </si>
  <si>
    <t>1-134037298</t>
  </si>
  <si>
    <t>My Home Choice (Essex) Limited</t>
  </si>
  <si>
    <t>Bamburgh House</t>
  </si>
  <si>
    <t>1-673892310</t>
  </si>
  <si>
    <t>1-646878761</t>
  </si>
  <si>
    <t>Bamburgh House Ltd</t>
  </si>
  <si>
    <t>Bluebird Care Colchester &amp; Tendring</t>
  </si>
  <si>
    <t>1-1325153141</t>
  </si>
  <si>
    <t>Baycroft Great Baddow</t>
  </si>
  <si>
    <t>1-15154121963</t>
  </si>
  <si>
    <t>1-101677200</t>
  </si>
  <si>
    <t>The Riverside Group Limited</t>
  </si>
  <si>
    <t>Bluebird Care Mid Essex</t>
  </si>
  <si>
    <t>1-730988372</t>
  </si>
  <si>
    <t>Beaumont Manor</t>
  </si>
  <si>
    <t>1-3683535168</t>
  </si>
  <si>
    <t>1-3116417415</t>
  </si>
  <si>
    <t>Care Concern (Frinton) Limited</t>
  </si>
  <si>
    <t>Bocking Alms Houses</t>
  </si>
  <si>
    <t>1-3119749527</t>
  </si>
  <si>
    <t>Beechlands</t>
  </si>
  <si>
    <t>1-126476055</t>
  </si>
  <si>
    <t>1-101643345</t>
  </si>
  <si>
    <t>Essex County Care Limited</t>
  </si>
  <si>
    <t>Brooks Care and Nursing Services Ltd</t>
  </si>
  <si>
    <t>1-1938112100</t>
  </si>
  <si>
    <t>1-142455988</t>
  </si>
  <si>
    <t>Brooks Care and Nursing Services Limited</t>
  </si>
  <si>
    <t>Belamacanda</t>
  </si>
  <si>
    <t>1-121489475</t>
  </si>
  <si>
    <t>1-101660404</t>
  </si>
  <si>
    <t>Black Swan International Limited</t>
  </si>
  <si>
    <t>C&amp;O SLS Limited</t>
  </si>
  <si>
    <t>1-4183489452</t>
  </si>
  <si>
    <t>1-1938238677</t>
  </si>
  <si>
    <t>Belmont Lodge Care Centre</t>
  </si>
  <si>
    <t>1-121983329</t>
  </si>
  <si>
    <t>1-101613761</t>
  </si>
  <si>
    <t>Diomark Care Limited</t>
  </si>
  <si>
    <t>Calm Futures</t>
  </si>
  <si>
    <t>1-11147249187</t>
  </si>
  <si>
    <t>1-10627298479</t>
  </si>
  <si>
    <t>Calm Futures Limited</t>
  </si>
  <si>
    <t>Bings Hall</t>
  </si>
  <si>
    <t>1-122816655</t>
  </si>
  <si>
    <t>1-101642916</t>
  </si>
  <si>
    <t>Family First Residential Care Homes Ltd</t>
  </si>
  <si>
    <t>Calvern Care Limited</t>
  </si>
  <si>
    <t>1-110921837</t>
  </si>
  <si>
    <t>1-101639642</t>
  </si>
  <si>
    <t>Provide Care Solutions Limited</t>
  </si>
  <si>
    <t>Blackbrook House</t>
  </si>
  <si>
    <t>1-3306579618</t>
  </si>
  <si>
    <t>1-102642895</t>
  </si>
  <si>
    <t>Anchor Hanover Group</t>
  </si>
  <si>
    <t>Care at Hand Limited</t>
  </si>
  <si>
    <t>1-135261546</t>
  </si>
  <si>
    <t>1-101688203</t>
  </si>
  <si>
    <t>Blackthorns</t>
  </si>
  <si>
    <t>1-131482122</t>
  </si>
  <si>
    <t>Care Deluxe Limited</t>
  </si>
  <si>
    <t>1-7899582451</t>
  </si>
  <si>
    <t>1-7023716992</t>
  </si>
  <si>
    <t>Blamster's Farm</t>
  </si>
  <si>
    <t>1-9187964192</t>
  </si>
  <si>
    <t>1-8923688071</t>
  </si>
  <si>
    <t>TLC CARE HOMES BLAMSTERS RESIDENTIAL LIMITED</t>
  </si>
  <si>
    <t>Care Givers Limited</t>
  </si>
  <si>
    <t>1-2702622219</t>
  </si>
  <si>
    <t>1-2586038090</t>
  </si>
  <si>
    <t>Blenheim Care Home</t>
  </si>
  <si>
    <t>1-462823837</t>
  </si>
  <si>
    <t>1-452492894</t>
  </si>
  <si>
    <t>Regal Care Trading Ltd</t>
  </si>
  <si>
    <t>Care Just 4U</t>
  </si>
  <si>
    <t>1-2497269487</t>
  </si>
  <si>
    <t>1-2373701206</t>
  </si>
  <si>
    <t>Care Just 4U Limited</t>
  </si>
  <si>
    <t>Blossomwood</t>
  </si>
  <si>
    <t>1-145045032</t>
  </si>
  <si>
    <t>1-132652034</t>
  </si>
  <si>
    <t>Mr Ramrup Bolaky &amp; Mr Pelandapatirage Gemunu Dias</t>
  </si>
  <si>
    <t>Care Plus Essex Limited part of Manorcourt Care</t>
  </si>
  <si>
    <t>1-1733008530</t>
  </si>
  <si>
    <t>1-101688194</t>
  </si>
  <si>
    <t>Care Plus Essex Limited</t>
  </si>
  <si>
    <t>Boars Tye Farm Residential Home</t>
  </si>
  <si>
    <t>1-705171944</t>
  </si>
  <si>
    <t>1-699763732</t>
  </si>
  <si>
    <t>Boars Tye Residential Home Ltd</t>
  </si>
  <si>
    <t>Careinmyhome West Essex</t>
  </si>
  <si>
    <t>1-9823803175</t>
  </si>
  <si>
    <t>1-6381352280</t>
  </si>
  <si>
    <t>Careinmyhome Ltd</t>
  </si>
  <si>
    <t>Bradbury House</t>
  </si>
  <si>
    <t>1-784337395</t>
  </si>
  <si>
    <t>1-747230526</t>
  </si>
  <si>
    <t>Aria Healthcare Group LTD</t>
  </si>
  <si>
    <t>Caremark (Chelmsford &amp; Uttlesford)</t>
  </si>
  <si>
    <t>1-1165915347</t>
  </si>
  <si>
    <t>1-131467019</t>
  </si>
  <si>
    <t>M &amp; T Healthcare Limited</t>
  </si>
  <si>
    <t>Brain Injury Rehabilitation Trust - Cook Close (Dover Court)</t>
  </si>
  <si>
    <t>1-134123968</t>
  </si>
  <si>
    <t>1-101727793</t>
  </si>
  <si>
    <t>The Disabilities Trust</t>
  </si>
  <si>
    <t>Caremark (Harlow &amp; Epping Forest)</t>
  </si>
  <si>
    <t>1-3508484846</t>
  </si>
  <si>
    <t>1-3233088668</t>
  </si>
  <si>
    <t>Oasis Care-UK Limited</t>
  </si>
  <si>
    <t>Braintree Nursing Home</t>
  </si>
  <si>
    <t>1-14905851890</t>
  </si>
  <si>
    <t>1-3275884432</t>
  </si>
  <si>
    <t>Archers Healthcare Limited</t>
  </si>
  <si>
    <t>Caremax Homecare Services Limited</t>
  </si>
  <si>
    <t>1-2055761953</t>
  </si>
  <si>
    <t>1-1786355439</t>
  </si>
  <si>
    <t>Brenalwood Care Home</t>
  </si>
  <si>
    <t>1-462802977</t>
  </si>
  <si>
    <t>Carerose Cares Limited</t>
  </si>
  <si>
    <t>1-2185732024</t>
  </si>
  <si>
    <t>1-2086169513</t>
  </si>
  <si>
    <t>Brentwood Care Centre</t>
  </si>
  <si>
    <t>1-118135513</t>
  </si>
  <si>
    <t>1-101653053</t>
  </si>
  <si>
    <t>RCH Care Homes Limited</t>
  </si>
  <si>
    <t>Caring Direct Ltd</t>
  </si>
  <si>
    <t>1-12555835817</t>
  </si>
  <si>
    <t>1-131464877</t>
  </si>
  <si>
    <t>Brewster House</t>
  </si>
  <si>
    <t>1-131481952</t>
  </si>
  <si>
    <t>Cera - Essex and Havering</t>
  </si>
  <si>
    <t>1-138291293</t>
  </si>
  <si>
    <t>1-101642943</t>
  </si>
  <si>
    <t>Cera Care Operations Limited</t>
  </si>
  <si>
    <t>Broadoaks</t>
  </si>
  <si>
    <t>1-144594936</t>
  </si>
  <si>
    <t>1-137806349</t>
  </si>
  <si>
    <t>Eastwood Hall Limited</t>
  </si>
  <si>
    <t>Cera Clacton on Sea</t>
  </si>
  <si>
    <t>1-11476237362</t>
  </si>
  <si>
    <t>1-11371640604</t>
  </si>
  <si>
    <t>Cera Homecare Limited</t>
  </si>
  <si>
    <t>Brook Care Home</t>
  </si>
  <si>
    <t>1-124231293</t>
  </si>
  <si>
    <t>1-101696445</t>
  </si>
  <si>
    <t>Mrs V Rattan</t>
  </si>
  <si>
    <t>CFT Care Limited</t>
  </si>
  <si>
    <t>1-12045373167</t>
  </si>
  <si>
    <t>1-10675270950</t>
  </si>
  <si>
    <t>Brook House</t>
  </si>
  <si>
    <t>1-12718124805</t>
  </si>
  <si>
    <t>1-1684564361</t>
  </si>
  <si>
    <t>Milton Lodge Limited</t>
  </si>
  <si>
    <t>Chenai Holistic Home Care Agency Ltd</t>
  </si>
  <si>
    <t>1-3110022187</t>
  </si>
  <si>
    <t>1-1242103343</t>
  </si>
  <si>
    <t>Brooklyn House</t>
  </si>
  <si>
    <t>1-1273849332</t>
  </si>
  <si>
    <t>1-1180920032</t>
  </si>
  <si>
    <t>Brooklyn Care Limited</t>
  </si>
  <si>
    <t>Chesterford Homecare</t>
  </si>
  <si>
    <t>1-2166560851</t>
  </si>
  <si>
    <t>1-2071403877</t>
  </si>
  <si>
    <t>Chesterford Homecare Limited</t>
  </si>
  <si>
    <t>Broome End</t>
  </si>
  <si>
    <t>1-570751276</t>
  </si>
  <si>
    <t>1-509756899</t>
  </si>
  <si>
    <t>Broome End Ltd</t>
  </si>
  <si>
    <t>Christchurch Cares</t>
  </si>
  <si>
    <t>1-165432259</t>
  </si>
  <si>
    <t>1-131467308</t>
  </si>
  <si>
    <t>Heheals Pharmaceutical Services Ltd</t>
  </si>
  <si>
    <t>Broomhills</t>
  </si>
  <si>
    <t>1-131481969</t>
  </si>
  <si>
    <t>Civicare East Ltd</t>
  </si>
  <si>
    <t>1-436257440</t>
  </si>
  <si>
    <t>1-101664436</t>
  </si>
  <si>
    <t>Bruntsfield House</t>
  </si>
  <si>
    <t>1-1636395156</t>
  </si>
  <si>
    <t>1-454766085</t>
  </si>
  <si>
    <t>Florijn Care Limited</t>
  </si>
  <si>
    <t>Class (UK) Limited</t>
  </si>
  <si>
    <t>1-585371870</t>
  </si>
  <si>
    <t>1-575556402</t>
  </si>
  <si>
    <t>Butterfly's Care Home (Bromley Road)</t>
  </si>
  <si>
    <t>1-1193336686</t>
  </si>
  <si>
    <t>1-1125698997</t>
  </si>
  <si>
    <t>Butterflys Care Homes Ltd</t>
  </si>
  <si>
    <t>Cloud 9 Care Limited</t>
  </si>
  <si>
    <t>1-1837303220</t>
  </si>
  <si>
    <t>1-101677512</t>
  </si>
  <si>
    <t>Butterfly's Care Home (Percival Road)</t>
  </si>
  <si>
    <t>1-1193353520</t>
  </si>
  <si>
    <t>Clover Support Group</t>
  </si>
  <si>
    <t>1-7350992186</t>
  </si>
  <si>
    <t>1-7049796188</t>
  </si>
  <si>
    <t>Clover Support Group Ltd</t>
  </si>
  <si>
    <t>Butterfly's Care Home (Wivenhoe Road)</t>
  </si>
  <si>
    <t>1-1193430314</t>
  </si>
  <si>
    <t>Concept Care Solutions</t>
  </si>
  <si>
    <t>1-8609761939</t>
  </si>
  <si>
    <t>1-101672256</t>
  </si>
  <si>
    <t>Concept Care Solutions Limited</t>
  </si>
  <si>
    <t>Cameron House</t>
  </si>
  <si>
    <t>1-307273203</t>
  </si>
  <si>
    <t>1-303948373</t>
  </si>
  <si>
    <t>Larchwood Care Homes (South) Limited</t>
  </si>
  <si>
    <t>Constable Care</t>
  </si>
  <si>
    <t>1-3489101575</t>
  </si>
  <si>
    <t>1-168329081</t>
  </si>
  <si>
    <t>Constable Care Ltd</t>
  </si>
  <si>
    <t>Carers Choices</t>
  </si>
  <si>
    <t>1-457240876</t>
  </si>
  <si>
    <t>1-119235476</t>
  </si>
  <si>
    <t>Cornell Court</t>
  </si>
  <si>
    <t>1-7800321814</t>
  </si>
  <si>
    <t>Cavendish Care Homes Limited</t>
  </si>
  <si>
    <t>1-138656252</t>
  </si>
  <si>
    <t>1-120629157</t>
  </si>
  <si>
    <t>Cavendish Residential Care Homes Limited</t>
  </si>
  <si>
    <t>Creative Support - Thistley Green</t>
  </si>
  <si>
    <t>1-5892162801</t>
  </si>
  <si>
    <t>1-101648755</t>
  </si>
  <si>
    <t>Creative Support Limited</t>
  </si>
  <si>
    <t>Cavendish House</t>
  </si>
  <si>
    <t>1-486283734</t>
  </si>
  <si>
    <t>Crosspath Care LTD</t>
  </si>
  <si>
    <t>1-3605361393</t>
  </si>
  <si>
    <t>1-3274370855</t>
  </si>
  <si>
    <t>CROSSPATH CARE LTD</t>
  </si>
  <si>
    <t>CC The Laurels Ltd</t>
  </si>
  <si>
    <t>1-5653473574</t>
  </si>
  <si>
    <t>1-5403324027</t>
  </si>
  <si>
    <t>Crossroads Braintree &amp; Chelmsford</t>
  </si>
  <si>
    <t>1-132667613</t>
  </si>
  <si>
    <t>1-119233138</t>
  </si>
  <si>
    <t>Crossroads Braintree and Chelmsford Ltd</t>
  </si>
  <si>
    <t>Cedar House</t>
  </si>
  <si>
    <t>1-124419989</t>
  </si>
  <si>
    <t>Crossroads Care Tendring and Colchester</t>
  </si>
  <si>
    <t>1-135500714</t>
  </si>
  <si>
    <t>1-119227632</t>
  </si>
  <si>
    <t>Crossroads Care Tendring &amp; Colchester</t>
  </si>
  <si>
    <t>Cedars Place Care Home</t>
  </si>
  <si>
    <t>1-9705246152</t>
  </si>
  <si>
    <t>1-4138899486</t>
  </si>
  <si>
    <t>Stow Healthcare Group Limited</t>
  </si>
  <si>
    <t>Crown Medical Services Limited</t>
  </si>
  <si>
    <t>1-6193801532</t>
  </si>
  <si>
    <t>1-2470652243</t>
  </si>
  <si>
    <t>Chelmsford Care Centre Ltd</t>
  </si>
  <si>
    <t>1-13949343088</t>
  </si>
  <si>
    <t>1-13539780294</t>
  </si>
  <si>
    <t>Daisy Chain Home Support</t>
  </si>
  <si>
    <t>1-1715688073</t>
  </si>
  <si>
    <t>1-1505061772</t>
  </si>
  <si>
    <t>Daisy Chain Home Support Limited</t>
  </si>
  <si>
    <t>Cherry Leas Care Home</t>
  </si>
  <si>
    <t>1-123895619</t>
  </si>
  <si>
    <t>1-101699778</t>
  </si>
  <si>
    <t>Mr &amp; Mrs MF Joomun</t>
  </si>
  <si>
    <t>DCA Essex</t>
  </si>
  <si>
    <t>1-13376077811</t>
  </si>
  <si>
    <t>Cherry Wood Grange Care Home</t>
  </si>
  <si>
    <t>1-4547624755</t>
  </si>
  <si>
    <t>1-4083917521</t>
  </si>
  <si>
    <t>Cherry Wood Grange Chelmsford Limited</t>
  </si>
  <si>
    <t>Dengie Care Providers</t>
  </si>
  <si>
    <t>1-123591064</t>
  </si>
  <si>
    <t>1-101620362</t>
  </si>
  <si>
    <t>T McTaggart Limited</t>
  </si>
  <si>
    <t>Cheviot Nursing Home</t>
  </si>
  <si>
    <t>1-124150337</t>
  </si>
  <si>
    <t>1-101609705</t>
  </si>
  <si>
    <t>Balkerne Gardens Trust Limited</t>
  </si>
  <si>
    <t>Derwent Court</t>
  </si>
  <si>
    <t>1-6064964348</t>
  </si>
  <si>
    <t>1-5608818483</t>
  </si>
  <si>
    <t>Pinnacle Care and Support Services Ltd</t>
  </si>
  <si>
    <t>Chignal House</t>
  </si>
  <si>
    <t>1-125879184</t>
  </si>
  <si>
    <t>1-101674969</t>
  </si>
  <si>
    <t>Paradise Lodge Care Home Limited</t>
  </si>
  <si>
    <t>Diamond Unique Care Limited</t>
  </si>
  <si>
    <t>1-2734929294</t>
  </si>
  <si>
    <t>1-1833314548</t>
  </si>
  <si>
    <t>Chrislyn House</t>
  </si>
  <si>
    <t>1-135419394</t>
  </si>
  <si>
    <t>1-101649749</t>
  </si>
  <si>
    <t>Flatmead Limited</t>
  </si>
  <si>
    <t>Divine Care Group Ltd</t>
  </si>
  <si>
    <t>1-6049919856</t>
  </si>
  <si>
    <t>1-5536900587</t>
  </si>
  <si>
    <t>Clayburn Lodge</t>
  </si>
  <si>
    <t>1-164199845</t>
  </si>
  <si>
    <t>1-101655981</t>
  </si>
  <si>
    <t>Excellence Care Ltd</t>
  </si>
  <si>
    <t>Divine Care Provider Ltd</t>
  </si>
  <si>
    <t>1-940036213</t>
  </si>
  <si>
    <t>1-893945340</t>
  </si>
  <si>
    <t>Cleaveland Lodge</t>
  </si>
  <si>
    <t>1-441244884</t>
  </si>
  <si>
    <t>1-428390027</t>
  </si>
  <si>
    <t>Ashrana Limited</t>
  </si>
  <si>
    <t>Drury Healthcare Limited</t>
  </si>
  <si>
    <t>1-4580632316</t>
  </si>
  <si>
    <t>1-4365311484</t>
  </si>
  <si>
    <t>Colne House</t>
  </si>
  <si>
    <t>1-122652732</t>
  </si>
  <si>
    <t>1-101620039</t>
  </si>
  <si>
    <t>Althea Healthcare Properties Limited</t>
  </si>
  <si>
    <t>E Care Wickford</t>
  </si>
  <si>
    <t>1-10090818009</t>
  </si>
  <si>
    <t>1-499049890</t>
  </si>
  <si>
    <t>ECare Ltd</t>
  </si>
  <si>
    <t>Colne View</t>
  </si>
  <si>
    <t>1-413132531</t>
  </si>
  <si>
    <t>1-116865825</t>
  </si>
  <si>
    <t>Care UK Community Partnerships Ltd</t>
  </si>
  <si>
    <t>E2K Care</t>
  </si>
  <si>
    <t>1-1523308907</t>
  </si>
  <si>
    <t>1-1249278113</t>
  </si>
  <si>
    <t>Executive 2000 Recruitment Ltd</t>
  </si>
  <si>
    <t>Colonia Court Care Home</t>
  </si>
  <si>
    <t>1-127503484</t>
  </si>
  <si>
    <t>1-116865247</t>
  </si>
  <si>
    <t>Bupa Care Homes (CFHCare) Limited</t>
  </si>
  <si>
    <t>ECare Community</t>
  </si>
  <si>
    <t>1-796096735</t>
  </si>
  <si>
    <t>Corner House</t>
  </si>
  <si>
    <t>1-231306245</t>
  </si>
  <si>
    <t>1-154700856</t>
  </si>
  <si>
    <t>Corner House Care Limited</t>
  </si>
  <si>
    <t>Eden Brook Home Care Ltd</t>
  </si>
  <si>
    <t>1-231183502</t>
  </si>
  <si>
    <t>1-163618238</t>
  </si>
  <si>
    <t>Eden Brook Home Care Limited</t>
  </si>
  <si>
    <t>Corner Lodge Limited</t>
  </si>
  <si>
    <t>1-164332906</t>
  </si>
  <si>
    <t>1-139902058</t>
  </si>
  <si>
    <t>Emanuel Care Limited</t>
  </si>
  <si>
    <t>1-4949772638</t>
  </si>
  <si>
    <t>1-4094505596</t>
  </si>
  <si>
    <t>Croft House Care Home</t>
  </si>
  <si>
    <t>1-126434150</t>
  </si>
  <si>
    <t>1-116865223</t>
  </si>
  <si>
    <t>Bupa Care Homes (BNH) Limited</t>
  </si>
  <si>
    <t>Essex and Suffolk Quality Care Ltd</t>
  </si>
  <si>
    <t>1-282111399</t>
  </si>
  <si>
    <t>1-203505941</t>
  </si>
  <si>
    <t>Crossfields Lodge</t>
  </si>
  <si>
    <t>1-10239195055</t>
  </si>
  <si>
    <t>1-101659502</t>
  </si>
  <si>
    <t>Meadowview Care Limited</t>
  </si>
  <si>
    <t>Essex Cares Mid</t>
  </si>
  <si>
    <t>1-118261482</t>
  </si>
  <si>
    <t>1-101683972</t>
  </si>
  <si>
    <t>Essex Cares Limited</t>
  </si>
  <si>
    <t>Crouched Friars Residential Home</t>
  </si>
  <si>
    <t>1-317894056</t>
  </si>
  <si>
    <t>1-285743109</t>
  </si>
  <si>
    <t>SA &amp; JO Care Limited</t>
  </si>
  <si>
    <t>Essex Cares North</t>
  </si>
  <si>
    <t>1-341157393</t>
  </si>
  <si>
    <t>Cunningham House</t>
  </si>
  <si>
    <t>1-137749829</t>
  </si>
  <si>
    <t>1-102642859</t>
  </si>
  <si>
    <t>Abbeyfield Society (The)</t>
  </si>
  <si>
    <t>Essex Cares South East</t>
  </si>
  <si>
    <t>1-118261501</t>
  </si>
  <si>
    <t>Danbury</t>
  </si>
  <si>
    <t>1-9642538133</t>
  </si>
  <si>
    <t>Essex Cares South West</t>
  </si>
  <si>
    <t>1-367940509</t>
  </si>
  <si>
    <t>Deansbrook Farm</t>
  </si>
  <si>
    <t>1-132648005</t>
  </si>
  <si>
    <t>Essex Community Support</t>
  </si>
  <si>
    <t>1-9230038573</t>
  </si>
  <si>
    <t>1-1605112580</t>
  </si>
  <si>
    <t>Metropolitan Housing Trust Limited</t>
  </si>
  <si>
    <t>Delamer House</t>
  </si>
  <si>
    <t>1-132438963</t>
  </si>
  <si>
    <t>1-101681491</t>
  </si>
  <si>
    <t>Novocare Ltd</t>
  </si>
  <si>
    <t>Essex Community Support &amp; Enabling Service</t>
  </si>
  <si>
    <t>1-4772920252</t>
  </si>
  <si>
    <t>Don Thomson House Residential Care Home</t>
  </si>
  <si>
    <t>1-135960183</t>
  </si>
  <si>
    <t>1-102643190</t>
  </si>
  <si>
    <t>Sanctuary Care Limited</t>
  </si>
  <si>
    <t>Excellence Care</t>
  </si>
  <si>
    <t>1-960667112</t>
  </si>
  <si>
    <t>Down Hall Residential Home</t>
  </si>
  <si>
    <t>1-6093492881</t>
  </si>
  <si>
    <t>1-5764746545</t>
  </si>
  <si>
    <t>Down Hall Care Limited</t>
  </si>
  <si>
    <t>Faith Home Care Limited</t>
  </si>
  <si>
    <t>1-9582225075</t>
  </si>
  <si>
    <t>1-8779974864</t>
  </si>
  <si>
    <t>Faith Home Care Ltd</t>
  </si>
  <si>
    <t>Driftwood Lodge</t>
  </si>
  <si>
    <t>1-4564727480</t>
  </si>
  <si>
    <t>1-177896438</t>
  </si>
  <si>
    <t>Seaside Care Homes Limited</t>
  </si>
  <si>
    <t>Faiths Care</t>
  </si>
  <si>
    <t>1-13447943815</t>
  </si>
  <si>
    <t>1-13167560471</t>
  </si>
  <si>
    <t>Faiths Care Ltd</t>
  </si>
  <si>
    <t>Drummonds</t>
  </si>
  <si>
    <t>1-2962220721</t>
  </si>
  <si>
    <t>Family Homecare Ltd</t>
  </si>
  <si>
    <t>1-2104868713</t>
  </si>
  <si>
    <t>1-131464730</t>
  </si>
  <si>
    <t>Family Home Care Limited</t>
  </si>
  <si>
    <t>Ducks Halt</t>
  </si>
  <si>
    <t>1-519868553</t>
  </si>
  <si>
    <t>1-101728109</t>
  </si>
  <si>
    <t>Cygnet (OE) Limited</t>
  </si>
  <si>
    <t>Fitzpatrick Total Home Care Limited</t>
  </si>
  <si>
    <t>1-1716170489</t>
  </si>
  <si>
    <t>1-189828773</t>
  </si>
  <si>
    <t>Dudbrook Hall</t>
  </si>
  <si>
    <t>1-111028786</t>
  </si>
  <si>
    <t>1-101613833</t>
  </si>
  <si>
    <t>St. Michael's Homes Limited</t>
  </si>
  <si>
    <t>Five Stars Care Services Ltd</t>
  </si>
  <si>
    <t>1-4250356648</t>
  </si>
  <si>
    <t>1-3878293280</t>
  </si>
  <si>
    <t>Eastham</t>
  </si>
  <si>
    <t>1-131482003</t>
  </si>
  <si>
    <t>Forest Homecare Limited</t>
  </si>
  <si>
    <t>1-128899446</t>
  </si>
  <si>
    <t>1-101640241</t>
  </si>
  <si>
    <t>Edensor Care Centre (Diagrama Healthcare)</t>
  </si>
  <si>
    <t>1-3158128154</t>
  </si>
  <si>
    <t>1-1745204910</t>
  </si>
  <si>
    <t>Diagrama Healthcare Services Limited</t>
  </si>
  <si>
    <t>FOREST HOMECARE MID &amp; WEST ESSEX</t>
  </si>
  <si>
    <t>1-4800323456</t>
  </si>
  <si>
    <t>Eleni House</t>
  </si>
  <si>
    <t>1-2259425731</t>
  </si>
  <si>
    <t>1-119237494</t>
  </si>
  <si>
    <t>Cygnet Learning Disabilities Midlands Limited</t>
  </si>
  <si>
    <t>Forget Me Not Caring Limited</t>
  </si>
  <si>
    <t>1-1518500633</t>
  </si>
  <si>
    <t>1-1413104017</t>
  </si>
  <si>
    <t>Forget Me Not Caring Ltd</t>
  </si>
  <si>
    <t>Elizabeth House</t>
  </si>
  <si>
    <t>1-131482020</t>
  </si>
  <si>
    <t>Fuchsia Homecare Colchester</t>
  </si>
  <si>
    <t>1-5089074207</t>
  </si>
  <si>
    <t>1-4894090300</t>
  </si>
  <si>
    <t>Caring Hearts (Essex) Ltd</t>
  </si>
  <si>
    <t>Elmcroft Care Home</t>
  </si>
  <si>
    <t>1-120117648</t>
  </si>
  <si>
    <t>1-101678994</t>
  </si>
  <si>
    <t>Elmcroft Care Home Limited</t>
  </si>
  <si>
    <t>Gemstone Care Ltd</t>
  </si>
  <si>
    <t>1-297683649</t>
  </si>
  <si>
    <t>1-249019445</t>
  </si>
  <si>
    <t>Ernest Luff Homes</t>
  </si>
  <si>
    <t>1-120649481</t>
  </si>
  <si>
    <t>1-101660466</t>
  </si>
  <si>
    <t>Pilgrims' Friend Society</t>
  </si>
  <si>
    <t>Glenavon Care Limited</t>
  </si>
  <si>
    <t>1-2009847693</t>
  </si>
  <si>
    <t>1-1590898648</t>
  </si>
  <si>
    <t>Essex Care Consortium - Colchester</t>
  </si>
  <si>
    <t>1-111168933</t>
  </si>
  <si>
    <t>1-101624639</t>
  </si>
  <si>
    <t>Essex Care Consortium Limited</t>
  </si>
  <si>
    <t>Golden Hands Home Care Ltd</t>
  </si>
  <si>
    <t>1-3538945450</t>
  </si>
  <si>
    <t>1-3233087889</t>
  </si>
  <si>
    <t>Essex Care Consortium - Marks Tey</t>
  </si>
  <si>
    <t>1-111168950</t>
  </si>
  <si>
    <t>Goldleaf Homecare</t>
  </si>
  <si>
    <t>1-2098391518</t>
  </si>
  <si>
    <t>1-2081678871</t>
  </si>
  <si>
    <t>Goldleaf Homecare Limited</t>
  </si>
  <si>
    <t>Essex Care Consortium - Plume Avenue</t>
  </si>
  <si>
    <t>1-251320583</t>
  </si>
  <si>
    <t>Great Bradfords House</t>
  </si>
  <si>
    <t>1-3697900506</t>
  </si>
  <si>
    <t>1-3307134918</t>
  </si>
  <si>
    <t>Abbeyfield Braintree, Bocking and Felsted Society Limited</t>
  </si>
  <si>
    <t>Estoril</t>
  </si>
  <si>
    <t>1-120448411</t>
  </si>
  <si>
    <t>1-101679146</t>
  </si>
  <si>
    <t>Zero Three Care Homes LLP</t>
  </si>
  <si>
    <t>Green Care Contracts Limited</t>
  </si>
  <si>
    <t>1-1543323685</t>
  </si>
  <si>
    <t>1-550632354</t>
  </si>
  <si>
    <t>Evelyn May House</t>
  </si>
  <si>
    <t>1-131482037</t>
  </si>
  <si>
    <t>Guardian Homecare (Basildon)</t>
  </si>
  <si>
    <t>1-1888400174</t>
  </si>
  <si>
    <t>1-116865400</t>
  </si>
  <si>
    <t>Guardian Homecare UK Ltd</t>
  </si>
  <si>
    <t>Ewer Court</t>
  </si>
  <si>
    <t>1-4658761729</t>
  </si>
  <si>
    <t>1-4569494592</t>
  </si>
  <si>
    <t>Salutem LD BidCo IV Limited</t>
  </si>
  <si>
    <t>Hales Group Limited - Wickford</t>
  </si>
  <si>
    <t>1-4053333492</t>
  </si>
  <si>
    <t>1-101691667</t>
  </si>
  <si>
    <t>Hales Group Limited</t>
  </si>
  <si>
    <t>Faith Global Links Ventures Limited</t>
  </si>
  <si>
    <t>1-108633465</t>
  </si>
  <si>
    <t>1-101619400</t>
  </si>
  <si>
    <t>Faith Globallinks Ventures Limited</t>
  </si>
  <si>
    <t>Harley House Supported Living Ltd</t>
  </si>
  <si>
    <t>1-13942604660</t>
  </si>
  <si>
    <t>1-11231340335</t>
  </si>
  <si>
    <t>Falcon House Residential Home</t>
  </si>
  <si>
    <t>1-269751834</t>
  </si>
  <si>
    <t>1-135220531</t>
  </si>
  <si>
    <t>Falcon House Care Limited</t>
  </si>
  <si>
    <t>Helping Hands Basildon</t>
  </si>
  <si>
    <t>1-6542781314</t>
  </si>
  <si>
    <t>1-101671690</t>
  </si>
  <si>
    <t>Midshires Care Limited</t>
  </si>
  <si>
    <t>Fenham Lodge</t>
  </si>
  <si>
    <t>1-127860355</t>
  </si>
  <si>
    <t>1-101624612</t>
  </si>
  <si>
    <t>Fenham Lodge Residential Care Homes Limited</t>
  </si>
  <si>
    <t>Helping Hands Braintree</t>
  </si>
  <si>
    <t>1-9829286146</t>
  </si>
  <si>
    <t>Fiorano</t>
  </si>
  <si>
    <t>1-1588856928</t>
  </si>
  <si>
    <t>Helping Hands Chelmsford</t>
  </si>
  <si>
    <t>1-1958333488</t>
  </si>
  <si>
    <t>Firstlings</t>
  </si>
  <si>
    <t>1-141268268</t>
  </si>
  <si>
    <t>1-101623028</t>
  </si>
  <si>
    <t>Sohal Healthcare Limited</t>
  </si>
  <si>
    <t>Helping Hands Chigwell</t>
  </si>
  <si>
    <t>1-7124938788</t>
  </si>
  <si>
    <t>Five Stacks Residential Care Centre</t>
  </si>
  <si>
    <t>1-2293351622</t>
  </si>
  <si>
    <t>1-2224533891</t>
  </si>
  <si>
    <t>Five Stacks Residential Home Limited</t>
  </si>
  <si>
    <t>Helping Hands Colchester</t>
  </si>
  <si>
    <t>1-5612700189</t>
  </si>
  <si>
    <t>Forest Home</t>
  </si>
  <si>
    <t>1-111230952</t>
  </si>
  <si>
    <t>1-101664877</t>
  </si>
  <si>
    <t>St. Giles Homes Limited</t>
  </si>
  <si>
    <t>Helping Hands Maldon</t>
  </si>
  <si>
    <t>1-13143013289</t>
  </si>
  <si>
    <t>Forest Place Nursing Home</t>
  </si>
  <si>
    <t>1-128056159</t>
  </si>
  <si>
    <t>1-101653133</t>
  </si>
  <si>
    <t>Martlane Limited</t>
  </si>
  <si>
    <t>Heritage Staffing Services</t>
  </si>
  <si>
    <t>1-3304439745</t>
  </si>
  <si>
    <t>1-1522420809</t>
  </si>
  <si>
    <t>Heritage Staffing Services Limited</t>
  </si>
  <si>
    <t>Four Winds</t>
  </si>
  <si>
    <t>1-130588313</t>
  </si>
  <si>
    <t>Hightower Care Services</t>
  </si>
  <si>
    <t>1-5223547078</t>
  </si>
  <si>
    <t>1-4916717629</t>
  </si>
  <si>
    <t>HighTower Care Services Ltd</t>
  </si>
  <si>
    <t>Foxburrow Grange</t>
  </si>
  <si>
    <t>1-745165111</t>
  </si>
  <si>
    <t>1-117003417</t>
  </si>
  <si>
    <t>Outlook Care</t>
  </si>
  <si>
    <t>Home Instead East Hertfordshire and Uttlesford</t>
  </si>
  <si>
    <t>1-116003746</t>
  </si>
  <si>
    <t>1-101721257</t>
  </si>
  <si>
    <t>Ideal U.K. Limited</t>
  </si>
  <si>
    <t>Frank Foster House</t>
  </si>
  <si>
    <t>1-131472098</t>
  </si>
  <si>
    <t>Home Instead Senior Care (AMZ Enterprises Ltd)</t>
  </si>
  <si>
    <t>1-490195165</t>
  </si>
  <si>
    <t>1-406093348</t>
  </si>
  <si>
    <t>AMZ Enterprises Ltd</t>
  </si>
  <si>
    <t>Freda Gunton Lodge Residential Home</t>
  </si>
  <si>
    <t>1-124150301</t>
  </si>
  <si>
    <t>Home Instead Senior Care (J M Price Ltd)</t>
  </si>
  <si>
    <t>1-2497269420</t>
  </si>
  <si>
    <t>1-270693382</t>
  </si>
  <si>
    <t>J M Price Ltd</t>
  </si>
  <si>
    <t>Frintondene Care Home</t>
  </si>
  <si>
    <t>1-112732879</t>
  </si>
  <si>
    <t>1-101624630</t>
  </si>
  <si>
    <t>Mrs E Lambert</t>
  </si>
  <si>
    <t>I &amp; S Care</t>
  </si>
  <si>
    <t>1-464973992</t>
  </si>
  <si>
    <t>1-447384551</t>
  </si>
  <si>
    <t>Gables</t>
  </si>
  <si>
    <t>1-2259433481</t>
  </si>
  <si>
    <t>IECC CARE</t>
  </si>
  <si>
    <t>1-2130875608</t>
  </si>
  <si>
    <t>1-1017830531</t>
  </si>
  <si>
    <t>(IECC Care) Independent Excel Care Consortium Limited</t>
  </si>
  <si>
    <t>Gairloch Residential Care Home</t>
  </si>
  <si>
    <t>1-141658928</t>
  </si>
  <si>
    <t>1-120630343</t>
  </si>
  <si>
    <t>Gairloch Care Limited</t>
  </si>
  <si>
    <t>Infinitelifegroup Head Office</t>
  </si>
  <si>
    <t>1-8571459856</t>
  </si>
  <si>
    <t>1-7539687203</t>
  </si>
  <si>
    <t>Infinitelife Care Ltd</t>
  </si>
  <si>
    <t>Gifford House Care Home</t>
  </si>
  <si>
    <t>1-128537262</t>
  </si>
  <si>
    <t>1-101694691</t>
  </si>
  <si>
    <t>AMS Care Limited</t>
  </si>
  <si>
    <t>ivolve Mid Essex Supported Living</t>
  </si>
  <si>
    <t>1-15520678460</t>
  </si>
  <si>
    <t>1-8927516072</t>
  </si>
  <si>
    <t>TLC Care Homes Supported Living Limited</t>
  </si>
  <si>
    <t>Glendale Residential Care Home</t>
  </si>
  <si>
    <t>1-4730907793</t>
  </si>
  <si>
    <t>1-3936490953</t>
  </si>
  <si>
    <t>Glendale Residential Care Home Limited</t>
  </si>
  <si>
    <t>J.C.Michael Groups Ltd Basildon</t>
  </si>
  <si>
    <t>1-4183554452</t>
  </si>
  <si>
    <t>1-101659014</t>
  </si>
  <si>
    <t>J.C.Michael Groups Ltd</t>
  </si>
  <si>
    <t>Glengariff Residential Home</t>
  </si>
  <si>
    <t>1-124328538</t>
  </si>
  <si>
    <t>1-101664886</t>
  </si>
  <si>
    <t>Glengariff Company Limited</t>
  </si>
  <si>
    <t>Jean Allen Care Services Limited t/a Home Instead</t>
  </si>
  <si>
    <t>1-122080278</t>
  </si>
  <si>
    <t>1-117003329</t>
  </si>
  <si>
    <t>Jean Allen Care Services Limited</t>
  </si>
  <si>
    <t>Glenroyd House</t>
  </si>
  <si>
    <t>1-130194757</t>
  </si>
  <si>
    <t>1-118165855</t>
  </si>
  <si>
    <t>Glenroyd House Limited</t>
  </si>
  <si>
    <t>K.T.M. Care Limited</t>
  </si>
  <si>
    <t>1-1363535740</t>
  </si>
  <si>
    <t>1-131465026</t>
  </si>
  <si>
    <t>K T M Care Ltd</t>
  </si>
  <si>
    <t>Godden Lodge Care Home</t>
  </si>
  <si>
    <t>1-3154638863</t>
  </si>
  <si>
    <t>KB Solutionz Head Office</t>
  </si>
  <si>
    <t>1-10175462412</t>
  </si>
  <si>
    <t>1-2669790338</t>
  </si>
  <si>
    <t>KB Solutionz Limited</t>
  </si>
  <si>
    <t>Goldenley Care Home</t>
  </si>
  <si>
    <t>1-123017722</t>
  </si>
  <si>
    <t>1-116865711</t>
  </si>
  <si>
    <t>Goldenley Healthcare Ltd</t>
  </si>
  <si>
    <t>KEMFA SERVICES LIMITED</t>
  </si>
  <si>
    <t>1-4043122731</t>
  </si>
  <si>
    <t>1-3732425590</t>
  </si>
  <si>
    <t>Gowlands</t>
  </si>
  <si>
    <t>1-135210324</t>
  </si>
  <si>
    <t>1-101649240</t>
  </si>
  <si>
    <t>Hamelin Trust</t>
  </si>
  <si>
    <t>Kinect Services Limited</t>
  </si>
  <si>
    <t>1-6134386136</t>
  </si>
  <si>
    <t>1-5814975860</t>
  </si>
  <si>
    <t>Grammar School House</t>
  </si>
  <si>
    <t>1-290583411</t>
  </si>
  <si>
    <t>Kingswood Care Services Ltd - Head Office</t>
  </si>
  <si>
    <t>1-495548091</t>
  </si>
  <si>
    <t>Great Horkesley Manor</t>
  </si>
  <si>
    <t>1-13725020178</t>
  </si>
  <si>
    <t>Learning and Support Services Limited</t>
  </si>
  <si>
    <t>1-7620485468</t>
  </si>
  <si>
    <t>1-4233731413</t>
  </si>
  <si>
    <t>Great Wheatley Nursing Home</t>
  </si>
  <si>
    <t>1-8319920075</t>
  </si>
  <si>
    <t>1-8194859277</t>
  </si>
  <si>
    <t>Great Wheatley Ltd</t>
  </si>
  <si>
    <t>Linmar Care Ltd</t>
  </si>
  <si>
    <t>1-5270616816</t>
  </si>
  <si>
    <t>1-5143772018</t>
  </si>
  <si>
    <t>Hailey House</t>
  </si>
  <si>
    <t>1-3684879550</t>
  </si>
  <si>
    <t>1-2971868707</t>
  </si>
  <si>
    <t>JPRN Ltd</t>
  </si>
  <si>
    <t>Little Paddocks (Community Care)</t>
  </si>
  <si>
    <t>1-3119871818</t>
  </si>
  <si>
    <t>Halstead Hall Care Home</t>
  </si>
  <si>
    <t>1-4487228008</t>
  </si>
  <si>
    <t>Livability East Anglia</t>
  </si>
  <si>
    <t>1-119324790</t>
  </si>
  <si>
    <t>1-102642658</t>
  </si>
  <si>
    <t>Livability</t>
  </si>
  <si>
    <t>Hargrave House</t>
  </si>
  <si>
    <t>1-171854535</t>
  </si>
  <si>
    <t>1-101641701</t>
  </si>
  <si>
    <t>Agecare MG1 Ltd</t>
  </si>
  <si>
    <t>Living Ambitions Limited - Essex</t>
  </si>
  <si>
    <t>1-721211510</t>
  </si>
  <si>
    <t>1-116865303</t>
  </si>
  <si>
    <t>Living Ambitions Limited</t>
  </si>
  <si>
    <t>Hatfield Haven</t>
  </si>
  <si>
    <t>1-126636607</t>
  </si>
  <si>
    <t>1-101664895</t>
  </si>
  <si>
    <t>Hatfield Haven Limited</t>
  </si>
  <si>
    <t>London Care (Basildon)</t>
  </si>
  <si>
    <t>1-122577141</t>
  </si>
  <si>
    <t>1-101669407</t>
  </si>
  <si>
    <t>London Care Limited</t>
  </si>
  <si>
    <t>Hatfield Peverel Lodge Care Home</t>
  </si>
  <si>
    <t>1-130120499</t>
  </si>
  <si>
    <t>1-116865215</t>
  </si>
  <si>
    <t>Bupa Care Homes (CFChomes) Limited</t>
  </si>
  <si>
    <t>Magic Helping Hands</t>
  </si>
  <si>
    <t>1-6194028937</t>
  </si>
  <si>
    <t>1-5890581571</t>
  </si>
  <si>
    <t>Magic Helping Hands Limited</t>
  </si>
  <si>
    <t>Hatherley Care Home Limited</t>
  </si>
  <si>
    <t>1-118207140</t>
  </si>
  <si>
    <t>1-101677805</t>
  </si>
  <si>
    <t>Manorcourt Homecare (Clacton)</t>
  </si>
  <si>
    <t>1-1287668393</t>
  </si>
  <si>
    <t>1-118175920</t>
  </si>
  <si>
    <t>Manorcourt Care (Norfolk) Limited</t>
  </si>
  <si>
    <t>Haven Lodge (Alliance Care and Support Limited)</t>
  </si>
  <si>
    <t>1-124446998</t>
  </si>
  <si>
    <t>1-101696598</t>
  </si>
  <si>
    <t>Alliance Care and Support Limited</t>
  </si>
  <si>
    <t>Manorcourt Homecare (Harlow)</t>
  </si>
  <si>
    <t>1-7723452138</t>
  </si>
  <si>
    <t>Haven Lodge (Lanemile Limited)</t>
  </si>
  <si>
    <t>1-133357907</t>
  </si>
  <si>
    <t>1-118164369</t>
  </si>
  <si>
    <t>Lanemile Limited</t>
  </si>
  <si>
    <t>Maplewood Independent Living Limited</t>
  </si>
  <si>
    <t>1-8342154299</t>
  </si>
  <si>
    <t>1-7722669145</t>
  </si>
  <si>
    <t>Hawthorn Bungalow</t>
  </si>
  <si>
    <t>1-124583595</t>
  </si>
  <si>
    <t>Mayfair Care Services Ltd</t>
  </si>
  <si>
    <t>1-324427184</t>
  </si>
  <si>
    <t>1-101672658</t>
  </si>
  <si>
    <t>Henderson and Harvard</t>
  </si>
  <si>
    <t>1-4658907584</t>
  </si>
  <si>
    <t>MD Care Ltd</t>
  </si>
  <si>
    <t>1-2142546754</t>
  </si>
  <si>
    <t>1-2084514803</t>
  </si>
  <si>
    <t>Heron Court</t>
  </si>
  <si>
    <t>1-131481721</t>
  </si>
  <si>
    <t>Medcom Personnel Ltd</t>
  </si>
  <si>
    <t>1-2344536755</t>
  </si>
  <si>
    <t>1-1979074036</t>
  </si>
  <si>
    <t>Herondale</t>
  </si>
  <si>
    <t>1-15199313156</t>
  </si>
  <si>
    <t>1-15126086868</t>
  </si>
  <si>
    <t>Choice Support</t>
  </si>
  <si>
    <t>Medical Partnerships</t>
  </si>
  <si>
    <t>1-5678893245</t>
  </si>
  <si>
    <t>1-5011286570</t>
  </si>
  <si>
    <t>Azariah Medical Partnerships Ltd</t>
  </si>
  <si>
    <t>HF Trust - Pound Lane</t>
  </si>
  <si>
    <t>1-4158241430</t>
  </si>
  <si>
    <t>1-102643104</t>
  </si>
  <si>
    <t>HF Trust Limited</t>
  </si>
  <si>
    <t>Mercury Healthcare Limited</t>
  </si>
  <si>
    <t>1-5996417294</t>
  </si>
  <si>
    <t>1-5618829748</t>
  </si>
  <si>
    <t>Highfield Care Home</t>
  </si>
  <si>
    <t>1-2907731103</t>
  </si>
  <si>
    <t>1-2820790275</t>
  </si>
  <si>
    <t>Acer Healthcare Operations Limited</t>
  </si>
  <si>
    <t>Mike Riglin Nursing</t>
  </si>
  <si>
    <t>1-3193814973</t>
  </si>
  <si>
    <t>1-131475267</t>
  </si>
  <si>
    <t>Mr Michael John Riglin</t>
  </si>
  <si>
    <t>Hilton House</t>
  </si>
  <si>
    <t>1-113817829</t>
  </si>
  <si>
    <t>1-101699517</t>
  </si>
  <si>
    <t>Hilton House (Essex) Limited</t>
  </si>
  <si>
    <t>Montbazon Court</t>
  </si>
  <si>
    <t>1-3002875617</t>
  </si>
  <si>
    <t>Holland Road</t>
  </si>
  <si>
    <t>1-9642538018</t>
  </si>
  <si>
    <t>Multi-Care Community Services Witham Ltd</t>
  </si>
  <si>
    <t>1-6252713723</t>
  </si>
  <si>
    <t>1-5719635979</t>
  </si>
  <si>
    <t>Familya Care Services Ltd</t>
  </si>
  <si>
    <t>Hollymede Cottage</t>
  </si>
  <si>
    <t>1-155107601</t>
  </si>
  <si>
    <t>1-127718649</t>
  </si>
  <si>
    <t>Hollymede Cottage Limited</t>
  </si>
  <si>
    <t>My Life Choice</t>
  </si>
  <si>
    <t>1-5148521711</t>
  </si>
  <si>
    <t>1-5061362900</t>
  </si>
  <si>
    <t>My Life Choice Ltd</t>
  </si>
  <si>
    <t>Homeacre</t>
  </si>
  <si>
    <t>1-113012005</t>
  </si>
  <si>
    <t>1-101699526</t>
  </si>
  <si>
    <t>Mrs K Curtis</t>
  </si>
  <si>
    <t>Nema Home Care Limited</t>
  </si>
  <si>
    <t>1-3023173538</t>
  </si>
  <si>
    <t>1-2858250099</t>
  </si>
  <si>
    <t>Honey Lane Care Home</t>
  </si>
  <si>
    <t>1-126493008</t>
  </si>
  <si>
    <t>1-101668470</t>
  </si>
  <si>
    <t>Towertrend Limited</t>
  </si>
  <si>
    <t>Nexus Support Ltd</t>
  </si>
  <si>
    <t>1-2206395380</t>
  </si>
  <si>
    <t>1-101644293</t>
  </si>
  <si>
    <t>Nexus-Support Ltd</t>
  </si>
  <si>
    <t>Hopes Green</t>
  </si>
  <si>
    <t>1-304036967</t>
  </si>
  <si>
    <t>1-125692991</t>
  </si>
  <si>
    <t>Four Seasons 2000 Limited</t>
  </si>
  <si>
    <t>Nightowls Home Care</t>
  </si>
  <si>
    <t>1-2114986537</t>
  </si>
  <si>
    <t>1-2078181457</t>
  </si>
  <si>
    <t>Nightowls Home Care Limited</t>
  </si>
  <si>
    <t>Howard Lodge Care Centre</t>
  </si>
  <si>
    <t>1-1646713142</t>
  </si>
  <si>
    <t>North London Homecare &amp; Support Limited</t>
  </si>
  <si>
    <t>1-868758862</t>
  </si>
  <si>
    <t>1-101672265</t>
  </si>
  <si>
    <t>North London Homecare and Support Limited</t>
  </si>
  <si>
    <t>Humfrey Lodge</t>
  </si>
  <si>
    <t>1-131482183</t>
  </si>
  <si>
    <t>Novus Care Limited - Canvey Island</t>
  </si>
  <si>
    <t>1-2932504605</t>
  </si>
  <si>
    <t>1-366915999</t>
  </si>
  <si>
    <t>Novus Care Limited</t>
  </si>
  <si>
    <t>Hutton View Care Home</t>
  </si>
  <si>
    <t>1-9401741915</t>
  </si>
  <si>
    <t>1-9216138648</t>
  </si>
  <si>
    <t>Hallmark Care Homes (Hutton View) Limited</t>
  </si>
  <si>
    <t>Novus Care Limited - Wickford</t>
  </si>
  <si>
    <t>1-10782540696</t>
  </si>
  <si>
    <t>Hutton Village Care Home</t>
  </si>
  <si>
    <t>1-126434322</t>
  </si>
  <si>
    <t>Oasis Supported Living</t>
  </si>
  <si>
    <t>1-2267855105</t>
  </si>
  <si>
    <t>1-2202074230</t>
  </si>
  <si>
    <t>Oasis Supported Living Limited</t>
  </si>
  <si>
    <t>Imola</t>
  </si>
  <si>
    <t>1-120448382</t>
  </si>
  <si>
    <t>PALS Ltd</t>
  </si>
  <si>
    <t>1-136251810</t>
  </si>
  <si>
    <t>1-101691649</t>
  </si>
  <si>
    <t>Jameson House</t>
  </si>
  <si>
    <t>1-296494193</t>
  </si>
  <si>
    <t>Passion Tree Care Service Ltd</t>
  </si>
  <si>
    <t>1-4297746605</t>
  </si>
  <si>
    <t>1-4108963372</t>
  </si>
  <si>
    <t>Passion Tree Care Services Ltd</t>
  </si>
  <si>
    <t>Jamesons RCH Wormingford Road</t>
  </si>
  <si>
    <t>1-126342958</t>
  </si>
  <si>
    <t>1-101617512</t>
  </si>
  <si>
    <t>Jameson's Residential Home Limited</t>
  </si>
  <si>
    <t>Pathways Care Centre</t>
  </si>
  <si>
    <t>1-2464490818</t>
  </si>
  <si>
    <t>1-2173799397</t>
  </si>
  <si>
    <t>Mr Sudath Leon Dias</t>
  </si>
  <si>
    <t>Jenny's House</t>
  </si>
  <si>
    <t>1-209939909</t>
  </si>
  <si>
    <t>1-131466894</t>
  </si>
  <si>
    <t>Jennys Resource Centre Ltd</t>
  </si>
  <si>
    <t>PCM Homecare Limited</t>
  </si>
  <si>
    <t>1-2200404660</t>
  </si>
  <si>
    <t>1-2149983547</t>
  </si>
  <si>
    <t>Kacee Lodge</t>
  </si>
  <si>
    <t>1-117302395</t>
  </si>
  <si>
    <t>1-101679621</t>
  </si>
  <si>
    <t>Clearwater Care (Hackney) Limited</t>
  </si>
  <si>
    <t>Peace of Mind Home Support Limited</t>
  </si>
  <si>
    <t>1-2815635308</t>
  </si>
  <si>
    <t>1-2484436262</t>
  </si>
  <si>
    <t>Kilkee Lodge Residential Home</t>
  </si>
  <si>
    <t>1-121042031</t>
  </si>
  <si>
    <t>1-101613788</t>
  </si>
  <si>
    <t>Kilkee Lodge Care Home Limited</t>
  </si>
  <si>
    <t>Personal Choice Carers At Home Limited</t>
  </si>
  <si>
    <t>1-579497733</t>
  </si>
  <si>
    <t>1-526333023</t>
  </si>
  <si>
    <t>Kingsgate Care Home</t>
  </si>
  <si>
    <t>1-6197269912</t>
  </si>
  <si>
    <t>1-5878995580</t>
  </si>
  <si>
    <t>Jem Care Home Services Limited</t>
  </si>
  <si>
    <t>Potton Services</t>
  </si>
  <si>
    <t>1-6626215936</t>
  </si>
  <si>
    <t>1-4936990921</t>
  </si>
  <si>
    <t>Potton Services Ltd</t>
  </si>
  <si>
    <t>Lambwood Heights Care home</t>
  </si>
  <si>
    <t>1-8053357015</t>
  </si>
  <si>
    <t>1-3641269621</t>
  </si>
  <si>
    <t>Oakland Primecare Limited</t>
  </si>
  <si>
    <t>Premier Care</t>
  </si>
  <si>
    <t>1-7316088484</t>
  </si>
  <si>
    <t>1-7190938427</t>
  </si>
  <si>
    <t>Premier Care Partners Limited</t>
  </si>
  <si>
    <t>Larchwood Care Home</t>
  </si>
  <si>
    <t>1-320814478</t>
  </si>
  <si>
    <t>1-305829465</t>
  </si>
  <si>
    <t>HC-One Limited</t>
  </si>
  <si>
    <t>Prime Nursing and Care</t>
  </si>
  <si>
    <t>1-2206345418</t>
  </si>
  <si>
    <t>1-1907999585</t>
  </si>
  <si>
    <t>Mrs Rachel Diane Forbes-Evans</t>
  </si>
  <si>
    <t>Leonard Lodge</t>
  </si>
  <si>
    <t>1-125856329</t>
  </si>
  <si>
    <t>Proactive Medicare</t>
  </si>
  <si>
    <t>1-2662719646</t>
  </si>
  <si>
    <t>1-2475460251</t>
  </si>
  <si>
    <t>Proactive Medicare Limited</t>
  </si>
  <si>
    <t>Lime Court Care Home</t>
  </si>
  <si>
    <t>1-122691127</t>
  </si>
  <si>
    <t>1-116865717</t>
  </si>
  <si>
    <t>Dovercourt Healthcare Limited</t>
  </si>
  <si>
    <t>Progressive Mews</t>
  </si>
  <si>
    <t>1-6754364087</t>
  </si>
  <si>
    <t>1-979378270</t>
  </si>
  <si>
    <t>Homes Plus Care Limited</t>
  </si>
  <si>
    <t>Lime Trees</t>
  </si>
  <si>
    <t>1-117066310</t>
  </si>
  <si>
    <t>1-101624657</t>
  </si>
  <si>
    <t>J Moor</t>
  </si>
  <si>
    <t>Prompt Healthcare Staffing Limited</t>
  </si>
  <si>
    <t>1-1002254715</t>
  </si>
  <si>
    <t>1-942327037</t>
  </si>
  <si>
    <t>Prompt Healthcare Staffing Ltd</t>
  </si>
  <si>
    <t>Little Holland Hall</t>
  </si>
  <si>
    <t>1-125830711</t>
  </si>
  <si>
    <t>1-116865141</t>
  </si>
  <si>
    <t>Ellerash Limited</t>
  </si>
  <si>
    <t>Quality Care Resourcing Ltd</t>
  </si>
  <si>
    <t>1-2729960775</t>
  </si>
  <si>
    <t>1-2745068882</t>
  </si>
  <si>
    <t>Quality Care Resourcing Limited</t>
  </si>
  <si>
    <t>Little Oaks</t>
  </si>
  <si>
    <t>1-1564240679</t>
  </si>
  <si>
    <t>1-1296408950</t>
  </si>
  <si>
    <t>Autumn Care Homes Ltd</t>
  </si>
  <si>
    <t>Quinn Domiciliary Agency Limited</t>
  </si>
  <si>
    <t>1-151510444</t>
  </si>
  <si>
    <t>1-129790623</t>
  </si>
  <si>
    <t>Little Paddocks (Residential)</t>
  </si>
  <si>
    <t>1-449556770</t>
  </si>
  <si>
    <t>Radis Community Care (Helen Court)</t>
  </si>
  <si>
    <t>1-12237456076</t>
  </si>
  <si>
    <t>1-101694224</t>
  </si>
  <si>
    <t>G P Homecare Limited</t>
  </si>
  <si>
    <t>Little Wakering House</t>
  </si>
  <si>
    <t>1-162278270</t>
  </si>
  <si>
    <t>1-131465427</t>
  </si>
  <si>
    <t>Eastern County Care Limited</t>
  </si>
  <si>
    <t>Radis Community Care (Honey Tree Court)</t>
  </si>
  <si>
    <t>1-12237455906</t>
  </si>
  <si>
    <t>Livability Anvil House</t>
  </si>
  <si>
    <t>1-119324652</t>
  </si>
  <si>
    <t>Ready Care Services Limited</t>
  </si>
  <si>
    <t>1-5624060401</t>
  </si>
  <si>
    <t>1-5294085432</t>
  </si>
  <si>
    <t>Livability Keefield</t>
  </si>
  <si>
    <t>1-119324942</t>
  </si>
  <si>
    <t>Real People Ltd</t>
  </si>
  <si>
    <t>1-2810729680</t>
  </si>
  <si>
    <t>1-779810107</t>
  </si>
  <si>
    <t>Livability Netteswell Rectory</t>
  </si>
  <si>
    <t>1-119324973</t>
  </si>
  <si>
    <t>Right at Home Billericay, Brentwood &amp; Havering</t>
  </si>
  <si>
    <t>1-1833534374</t>
  </si>
  <si>
    <t>1-1601552652</t>
  </si>
  <si>
    <t>L &amp; K Care Limited</t>
  </si>
  <si>
    <t>Livability Treetops</t>
  </si>
  <si>
    <t>1-119325051</t>
  </si>
  <si>
    <t>Right at Home Bishop's Stortford &amp; Braintree</t>
  </si>
  <si>
    <t>1-7310148406</t>
  </si>
  <si>
    <t>1-7061012543</t>
  </si>
  <si>
    <t>RRJ Care Limited</t>
  </si>
  <si>
    <t>Lodge Care Home</t>
  </si>
  <si>
    <t>1-4232538981</t>
  </si>
  <si>
    <t>Right at Home Colchester and District</t>
  </si>
  <si>
    <t>1-2489248885</t>
  </si>
  <si>
    <t>1-2320463890</t>
  </si>
  <si>
    <t>Oakfield Quality Homecare Limited</t>
  </si>
  <si>
    <t>Loganberry Lodge</t>
  </si>
  <si>
    <t>1-131481789</t>
  </si>
  <si>
    <t>Rosebank Park</t>
  </si>
  <si>
    <t>1-12583654277</t>
  </si>
  <si>
    <t>Longcroft Residential Care Home</t>
  </si>
  <si>
    <t>1-107893245</t>
  </si>
  <si>
    <t>1-101624675</t>
  </si>
  <si>
    <t>Longcroft Care Home Limited</t>
  </si>
  <si>
    <t>Ross Nursing Services Limited</t>
  </si>
  <si>
    <t>1-146293491</t>
  </si>
  <si>
    <t>1-169582099</t>
  </si>
  <si>
    <t>Longfield Care Home</t>
  </si>
  <si>
    <t>1-122509722</t>
  </si>
  <si>
    <t>1-116865723</t>
  </si>
  <si>
    <t>Longfield Healthcare Limited</t>
  </si>
  <si>
    <t>RUMAX LIMITED</t>
  </si>
  <si>
    <t>1-1285309099</t>
  </si>
  <si>
    <t>1-1162554428</t>
  </si>
  <si>
    <t>Longmead Court Nursing Home</t>
  </si>
  <si>
    <t>1-135033325</t>
  </si>
  <si>
    <t>1-101653445</t>
  </si>
  <si>
    <t>Dovecote Care Homes Limited</t>
  </si>
  <si>
    <t>Sanctuary Home Care Ltd - Basildon</t>
  </si>
  <si>
    <t>1-2242289645</t>
  </si>
  <si>
    <t>1-101693935</t>
  </si>
  <si>
    <t>Sanctuary Home Care Limited</t>
  </si>
  <si>
    <t>Longview</t>
  </si>
  <si>
    <t>1-131481806</t>
  </si>
  <si>
    <t>Sawbridge Primecare Ltd</t>
  </si>
  <si>
    <t>1-9673057117</t>
  </si>
  <si>
    <t>1-9080925165</t>
  </si>
  <si>
    <t>Loughton Hall</t>
  </si>
  <si>
    <t>1-7811534447</t>
  </si>
  <si>
    <t>1-7256417216</t>
  </si>
  <si>
    <t>Loughton Hall Ltd</t>
  </si>
  <si>
    <t>SeaShell (Epping Forest &amp; Harlow)</t>
  </si>
  <si>
    <t>1-11170614974</t>
  </si>
  <si>
    <t>1-10437599443</t>
  </si>
  <si>
    <t>SeaShell Care Limited</t>
  </si>
  <si>
    <t>Lugano Residence for the Elderly</t>
  </si>
  <si>
    <t>1-134641408</t>
  </si>
  <si>
    <t>1-101624684</t>
  </si>
  <si>
    <t>Mr D Pearce &amp; Mr M Brook</t>
  </si>
  <si>
    <t>Seccare+</t>
  </si>
  <si>
    <t>1-4040887721</t>
  </si>
  <si>
    <t>1-3697758581</t>
  </si>
  <si>
    <t>Secaplus Limited</t>
  </si>
  <si>
    <t>Lychgate House</t>
  </si>
  <si>
    <t>1-9758862705</t>
  </si>
  <si>
    <t>1-9665881193</t>
  </si>
  <si>
    <t>Lychgate House Care Limited</t>
  </si>
  <si>
    <t>Servoca Complex Care - Chelmsford</t>
  </si>
  <si>
    <t>1-12018523858</t>
  </si>
  <si>
    <t>1-10239353840</t>
  </si>
  <si>
    <t>Servoca Nursing &amp; Care Limited</t>
  </si>
  <si>
    <t>Lyons Court Residential Care Home</t>
  </si>
  <si>
    <t>1-135968325</t>
  </si>
  <si>
    <t>South Essex Domiciliary Care</t>
  </si>
  <si>
    <t>1-12829749535</t>
  </si>
  <si>
    <t>1-4742408300</t>
  </si>
  <si>
    <t>Peabody Trust</t>
  </si>
  <si>
    <t>Madelayne Court</t>
  </si>
  <si>
    <t>1-131481823</t>
  </si>
  <si>
    <t>South Essex Special Needs Housing Association Limited (SESNHA)</t>
  </si>
  <si>
    <t>1-116790538</t>
  </si>
  <si>
    <t>1-101672054</t>
  </si>
  <si>
    <t>South Essex Special Needs Housing Association Limited</t>
  </si>
  <si>
    <t>Maitland House</t>
  </si>
  <si>
    <t>1-121489541</t>
  </si>
  <si>
    <t>Southways Group Ltd</t>
  </si>
  <si>
    <t>1-5858697537</t>
  </si>
  <si>
    <t>1-5437439400</t>
  </si>
  <si>
    <t>Southways Group Limited</t>
  </si>
  <si>
    <t>Mandalay</t>
  </si>
  <si>
    <t>1-1475546753</t>
  </si>
  <si>
    <t>1-102643122</t>
  </si>
  <si>
    <t>Voyage 1 Limited</t>
  </si>
  <si>
    <t>Spencer &amp; Arlington</t>
  </si>
  <si>
    <t>1-2163693834</t>
  </si>
  <si>
    <t>1-101646683</t>
  </si>
  <si>
    <t>Spencer &amp; Arlington Limited</t>
  </si>
  <si>
    <t>Manor Lodge</t>
  </si>
  <si>
    <t>1-139859014</t>
  </si>
  <si>
    <t>St Georges Ltd</t>
  </si>
  <si>
    <t>1-1421819185</t>
  </si>
  <si>
    <t>1-101646845</t>
  </si>
  <si>
    <t>St Georges Limited</t>
  </si>
  <si>
    <t>Mansion House Residential Home</t>
  </si>
  <si>
    <t>1-140998941</t>
  </si>
  <si>
    <t>1-101624693</t>
  </si>
  <si>
    <t>Francis Kirk</t>
  </si>
  <si>
    <t>Stivic Care Services Ltd</t>
  </si>
  <si>
    <t>1-10006628770</t>
  </si>
  <si>
    <t>1-9512066678</t>
  </si>
  <si>
    <t>Maple Cottage</t>
  </si>
  <si>
    <t>1-2068491399</t>
  </si>
  <si>
    <t>1-101655539</t>
  </si>
  <si>
    <t>Maple Health UK Limited</t>
  </si>
  <si>
    <t>Sumners Farm Close</t>
  </si>
  <si>
    <t>1-8640067912</t>
  </si>
  <si>
    <t>1-118166357</t>
  </si>
  <si>
    <t>Agincare UK Limited</t>
  </si>
  <si>
    <t>Maple House</t>
  </si>
  <si>
    <t>1-117600799</t>
  </si>
  <si>
    <t>Surecare Redbridge &amp; Epping Forest</t>
  </si>
  <si>
    <t>1-5348430921</t>
  </si>
  <si>
    <t>1-4258447055</t>
  </si>
  <si>
    <t>Surecare Redbridge &amp; Epping Forest Limited</t>
  </si>
  <si>
    <t>Maple Lodge</t>
  </si>
  <si>
    <t>1-217561355</t>
  </si>
  <si>
    <t>Swan Care and Support South</t>
  </si>
  <si>
    <t>1-267421212</t>
  </si>
  <si>
    <t>1-243344029</t>
  </si>
  <si>
    <t>Vivo Support Limited</t>
  </si>
  <si>
    <t>Maple Manor</t>
  </si>
  <si>
    <t>1-235110538</t>
  </si>
  <si>
    <t>Tekhnicon House</t>
  </si>
  <si>
    <t>1-6340830555</t>
  </si>
  <si>
    <t>1-168055209</t>
  </si>
  <si>
    <t>Provide Community Interest Company</t>
  </si>
  <si>
    <t>Maple View</t>
  </si>
  <si>
    <t>1-1488715264</t>
  </si>
  <si>
    <t>Tendring Care</t>
  </si>
  <si>
    <t>1-1020287965</t>
  </si>
  <si>
    <t>1-952553389</t>
  </si>
  <si>
    <t>Miss Claire Louise Webber</t>
  </si>
  <si>
    <t>Maranello</t>
  </si>
  <si>
    <t>1-295806966</t>
  </si>
  <si>
    <t>The Cannons</t>
  </si>
  <si>
    <t>1-8216095541</t>
  </si>
  <si>
    <t>Marcris House</t>
  </si>
  <si>
    <t>1-117638258</t>
  </si>
  <si>
    <t>1-101691915</t>
  </si>
  <si>
    <t>Chigwell Homes Ltd</t>
  </si>
  <si>
    <t>The Octagon</t>
  </si>
  <si>
    <t>1-13632175145</t>
  </si>
  <si>
    <t>Marillac Neurological Care Centre</t>
  </si>
  <si>
    <t>1-10358305424</t>
  </si>
  <si>
    <t>1-10325807546</t>
  </si>
  <si>
    <t>TLS Care Ltd</t>
  </si>
  <si>
    <t>1-6115509407</t>
  </si>
  <si>
    <t>1-5107998505</t>
  </si>
  <si>
    <t>Marmora Care Home</t>
  </si>
  <si>
    <t>1-118149698</t>
  </si>
  <si>
    <t>1-101677271</t>
  </si>
  <si>
    <t>Marmora Limited</t>
  </si>
  <si>
    <t>Together Care</t>
  </si>
  <si>
    <t>1-3608159191</t>
  </si>
  <si>
    <t>1-3264346968</t>
  </si>
  <si>
    <t>Together Care Limited</t>
  </si>
  <si>
    <t>Marsh House</t>
  </si>
  <si>
    <t>1-1501270015</t>
  </si>
  <si>
    <t>1-101633791</t>
  </si>
  <si>
    <t>Mrs Kaushali N Kittle and Sudath L Dias</t>
  </si>
  <si>
    <t>Tranquillity Care Solutions UK Ltd</t>
  </si>
  <si>
    <t>1-1259033333</t>
  </si>
  <si>
    <t>1-1160700149</t>
  </si>
  <si>
    <t>Massenet</t>
  </si>
  <si>
    <t>1-2519521302</t>
  </si>
  <si>
    <t>Distinguished.World LTD</t>
  </si>
  <si>
    <t>1-11482644746</t>
  </si>
  <si>
    <t>1-10843020255</t>
  </si>
  <si>
    <t>Meadowcroft Residential Care Home</t>
  </si>
  <si>
    <t>1-130146501</t>
  </si>
  <si>
    <t>1-101624702</t>
  </si>
  <si>
    <t>Mr M J Volf &amp; Mrs J L Volf</t>
  </si>
  <si>
    <t>Violet Care Agency Ltd</t>
  </si>
  <si>
    <t>1-4028424855</t>
  </si>
  <si>
    <t>1-3508365576</t>
  </si>
  <si>
    <t>Meadows</t>
  </si>
  <si>
    <t>1-1193424342</t>
  </si>
  <si>
    <t>Voyage (DCA) Essex</t>
  </si>
  <si>
    <t>1-1700425844</t>
  </si>
  <si>
    <t>Mercers</t>
  </si>
  <si>
    <t>1-123986067</t>
  </si>
  <si>
    <t>1-101624711</t>
  </si>
  <si>
    <t>Waterside Home Care</t>
  </si>
  <si>
    <t>1-9456257617</t>
  </si>
  <si>
    <t>1-8546059848</t>
  </si>
  <si>
    <t>Waterside Home Care Limited</t>
  </si>
  <si>
    <t>Mid Meadows</t>
  </si>
  <si>
    <t>1-121489555</t>
  </si>
  <si>
    <t>WeCARE Ltd</t>
  </si>
  <si>
    <t>1-2133796276</t>
  </si>
  <si>
    <t>1-101679415</t>
  </si>
  <si>
    <t>WeCARE Limited</t>
  </si>
  <si>
    <t>Mill House</t>
  </si>
  <si>
    <t>1-122537731</t>
  </si>
  <si>
    <t>1-101663810</t>
  </si>
  <si>
    <t>Broad Horizons Limited</t>
  </si>
  <si>
    <t>Wellspring Care</t>
  </si>
  <si>
    <t>1-6638618016</t>
  </si>
  <si>
    <t>1-6227105975</t>
  </si>
  <si>
    <t>Wellspring Corporate Limited</t>
  </si>
  <si>
    <t>Millard House</t>
  </si>
  <si>
    <t>1-2480907055</t>
  </si>
  <si>
    <t>Westminster Homecare Limited (Chelmsford)</t>
  </si>
  <si>
    <t>1-8744694351</t>
  </si>
  <si>
    <t>1-101641035</t>
  </si>
  <si>
    <t>Westminster Homecare Limited</t>
  </si>
  <si>
    <t>Milton Lodge Retirement Home</t>
  </si>
  <si>
    <t>1-1817647353</t>
  </si>
  <si>
    <t>Mashdel Services Ltd</t>
  </si>
  <si>
    <t>1-2577618008</t>
  </si>
  <si>
    <t>1-2504696351</t>
  </si>
  <si>
    <t>Mirabeau</t>
  </si>
  <si>
    <t>1-120448364</t>
  </si>
  <si>
    <t>Your Life Care Solutions</t>
  </si>
  <si>
    <t>1-321310756</t>
  </si>
  <si>
    <t>1-320694478</t>
  </si>
  <si>
    <t>Your Life Care Solutions Limited</t>
  </si>
  <si>
    <t>Mistley Manor</t>
  </si>
  <si>
    <t>1-1778522028</t>
  </si>
  <si>
    <t>Zero Three Domiciliary Care</t>
  </si>
  <si>
    <t>1-6987994157</t>
  </si>
  <si>
    <t>Moulsham Home</t>
  </si>
  <si>
    <t>1-312196445</t>
  </si>
  <si>
    <t>1-257800669</t>
  </si>
  <si>
    <t>Moulsham Residential Home (Chelmsford) Limited</t>
  </si>
  <si>
    <t>Mountfitchet House</t>
  </si>
  <si>
    <t>1-2480672492</t>
  </si>
  <si>
    <t>Mundy House</t>
  </si>
  <si>
    <t>1-307391502</t>
  </si>
  <si>
    <t>Myland House</t>
  </si>
  <si>
    <t>1-134124023</t>
  </si>
  <si>
    <t>Nationwide Community Care Limited - 3 Cracknell Close</t>
  </si>
  <si>
    <t>1-123648316</t>
  </si>
  <si>
    <t>1-101607959</t>
  </si>
  <si>
    <t>Nationwide Community Care Limited</t>
  </si>
  <si>
    <t>Nationwide Community Care Limited - 35 Mede Way</t>
  </si>
  <si>
    <t>1-123648257</t>
  </si>
  <si>
    <t>Nayland Lodge</t>
  </si>
  <si>
    <t>1-330076541</t>
  </si>
  <si>
    <t>1-101692771</t>
  </si>
  <si>
    <t>Reed Care Homes Limited</t>
  </si>
  <si>
    <t>New Copford Place Residential Care Home</t>
  </si>
  <si>
    <t>1-117316885</t>
  </si>
  <si>
    <t>1-101641116</t>
  </si>
  <si>
    <t>Friends of the Elderly</t>
  </si>
  <si>
    <t>New Partnerships Lynray and Peach Cottage</t>
  </si>
  <si>
    <t>1-9110861198</t>
  </si>
  <si>
    <t>Newlands</t>
  </si>
  <si>
    <t>1-127549230</t>
  </si>
  <si>
    <t>1-102643165</t>
  </si>
  <si>
    <t>Pathways Care Group Limited</t>
  </si>
  <si>
    <t>Oakdale</t>
  </si>
  <si>
    <t>1-2812689930</t>
  </si>
  <si>
    <t>1-2766647602</t>
  </si>
  <si>
    <t>Oakdale Care Home Ltd</t>
  </si>
  <si>
    <t>Oaklands</t>
  </si>
  <si>
    <t>1-10494938329</t>
  </si>
  <si>
    <t>1-10126585753</t>
  </si>
  <si>
    <t>ASN Assertive Outreach and Consultancy Limited</t>
  </si>
  <si>
    <t>Oaklands (Essex)</t>
  </si>
  <si>
    <t>1-320496744</t>
  </si>
  <si>
    <t>Oaklands Care Home</t>
  </si>
  <si>
    <t>1-3295792245</t>
  </si>
  <si>
    <t>1-2853046045</t>
  </si>
  <si>
    <t>Primos Care Limited</t>
  </si>
  <si>
    <t>Ogilvie Court</t>
  </si>
  <si>
    <t>1-130318587</t>
  </si>
  <si>
    <t>1-118164127</t>
  </si>
  <si>
    <t>Speciality Care (Rehab) Limited</t>
  </si>
  <si>
    <t>Okeley Care Home</t>
  </si>
  <si>
    <t>1-188978478</t>
  </si>
  <si>
    <t>1-141546236</t>
  </si>
  <si>
    <t>Okeley Healthcare Limited</t>
  </si>
  <si>
    <t>Old Shenfield Place</t>
  </si>
  <si>
    <t>1-13420406107</t>
  </si>
  <si>
    <t>Park View</t>
  </si>
  <si>
    <t>1-131481857</t>
  </si>
  <si>
    <t>Parklands Nursing Home</t>
  </si>
  <si>
    <t>1-112084029</t>
  </si>
  <si>
    <t>1-101613572</t>
  </si>
  <si>
    <t>Canaryford Limited</t>
  </si>
  <si>
    <t>Paternoster House</t>
  </si>
  <si>
    <t>1-125861748</t>
  </si>
  <si>
    <t>Pathways</t>
  </si>
  <si>
    <t>1-109720850</t>
  </si>
  <si>
    <t>1-101624747</t>
  </si>
  <si>
    <t>P G S Dias and J G Domingue</t>
  </si>
  <si>
    <t>Peldon Campus</t>
  </si>
  <si>
    <t>1-120440771</t>
  </si>
  <si>
    <t>Penfold Lodge</t>
  </si>
  <si>
    <t>1-126790240</t>
  </si>
  <si>
    <t>1-116865897</t>
  </si>
  <si>
    <t>Partnerships in Care 1 Limited</t>
  </si>
  <si>
    <t>Penny Pot Care Home</t>
  </si>
  <si>
    <t>1-111598096</t>
  </si>
  <si>
    <t>1-101687078</t>
  </si>
  <si>
    <t>Integrity Care Services Limited</t>
  </si>
  <si>
    <t>Pinewood &amp; Hollywood</t>
  </si>
  <si>
    <t>1-122577726</t>
  </si>
  <si>
    <t>1-101675004</t>
  </si>
  <si>
    <t>Vibrance</t>
  </si>
  <si>
    <t>Poplars</t>
  </si>
  <si>
    <t>1-143392589</t>
  </si>
  <si>
    <t>1-101728279</t>
  </si>
  <si>
    <t>Innova Care Limited</t>
  </si>
  <si>
    <t>Primecare</t>
  </si>
  <si>
    <t>1-862697525</t>
  </si>
  <si>
    <t>1-837696319</t>
  </si>
  <si>
    <t>Select Primecare Limited</t>
  </si>
  <si>
    <t>Prince Edward Duke of Kent Court</t>
  </si>
  <si>
    <t>1-2506628801</t>
  </si>
  <si>
    <t>1-2218523567</t>
  </si>
  <si>
    <t>The Royal Masonic Benevolent Institution Care Company</t>
  </si>
  <si>
    <t>Priory Lodge</t>
  </si>
  <si>
    <t>1-128666390</t>
  </si>
  <si>
    <t>1-101624765</t>
  </si>
  <si>
    <t>Mr David Krishnalall Jangali</t>
  </si>
  <si>
    <t>Queens Court Care Home</t>
  </si>
  <si>
    <t>1-118135581</t>
  </si>
  <si>
    <t>Quenby Rest Home</t>
  </si>
  <si>
    <t>1-132531388</t>
  </si>
  <si>
    <t>1-118545219</t>
  </si>
  <si>
    <t>Mr Ajvinder Sandhu and Mrs Rajwinder Sandhu</t>
  </si>
  <si>
    <t>Quiet Waters</t>
  </si>
  <si>
    <t>1-1469779164</t>
  </si>
  <si>
    <t>Ramsey Step Down and Care Centre</t>
  </si>
  <si>
    <t>1-10080687826</t>
  </si>
  <si>
    <t>1-9718215810</t>
  </si>
  <si>
    <t>Care Solutions (East Anglia) Limited</t>
  </si>
  <si>
    <t>Rascasse</t>
  </si>
  <si>
    <t>1-224756649</t>
  </si>
  <si>
    <t>Read House</t>
  </si>
  <si>
    <t>1-14470934149</t>
  </si>
  <si>
    <t>1-101644239</t>
  </si>
  <si>
    <t>Memory Lane Care Homes Limited</t>
  </si>
  <si>
    <t>Rectory Lodge</t>
  </si>
  <si>
    <t>1-15199313227</t>
  </si>
  <si>
    <t>Redbond Lodge</t>
  </si>
  <si>
    <t>1-131481874</t>
  </si>
  <si>
    <t>Regent House</t>
  </si>
  <si>
    <t>1-119932455</t>
  </si>
  <si>
    <t>1-101699634</t>
  </si>
  <si>
    <t>Mrs B J Owens</t>
  </si>
  <si>
    <t>Ridgewell House</t>
  </si>
  <si>
    <t>1-150499132</t>
  </si>
  <si>
    <t>1-101643291</t>
  </si>
  <si>
    <t>Prestige International EC Limited</t>
  </si>
  <si>
    <t>Riverdale Care Home</t>
  </si>
  <si>
    <t>1-5784652772</t>
  </si>
  <si>
    <t>1-5290126445</t>
  </si>
  <si>
    <t>Westgate Healthcare (Braintree) Limited</t>
  </si>
  <si>
    <t>Rose Belle</t>
  </si>
  <si>
    <t>1-122448813</t>
  </si>
  <si>
    <t>1-101655320</t>
  </si>
  <si>
    <t>AGL Care Ltd</t>
  </si>
  <si>
    <t>Rosedale Court</t>
  </si>
  <si>
    <t>1-4019328136</t>
  </si>
  <si>
    <t>Rowan House</t>
  </si>
  <si>
    <t>1-132660277</t>
  </si>
  <si>
    <t>Rowans</t>
  </si>
  <si>
    <t>1-121833710</t>
  </si>
  <si>
    <t>1-101676783</t>
  </si>
  <si>
    <t>Rowans Care Limited</t>
  </si>
  <si>
    <t>Rowland House</t>
  </si>
  <si>
    <t>1-1815849241</t>
  </si>
  <si>
    <t>Saresta and Serenade</t>
  </si>
  <si>
    <t>1-452339989</t>
  </si>
  <si>
    <t>Schumey's Corner</t>
  </si>
  <si>
    <t>1-120448397</t>
  </si>
  <si>
    <t>Seaview</t>
  </si>
  <si>
    <t>1-128660323</t>
  </si>
  <si>
    <t>1-101681304</t>
  </si>
  <si>
    <t>Oaks Health Limited</t>
  </si>
  <si>
    <t>Seaview House Nursing Home</t>
  </si>
  <si>
    <t>1-120267903</t>
  </si>
  <si>
    <t>1-101691410</t>
  </si>
  <si>
    <t>Seaview House Care Ltd</t>
  </si>
  <si>
    <t>Seven Arches Nursing Home</t>
  </si>
  <si>
    <t>1-140021412</t>
  </si>
  <si>
    <t>1-120628832</t>
  </si>
  <si>
    <t>Brentwood Homes Limited</t>
  </si>
  <si>
    <t>Seven Rivers - Care Home with Nursing Physical Disabilities</t>
  </si>
  <si>
    <t>1-120087314</t>
  </si>
  <si>
    <t>Sherrell House Care Home</t>
  </si>
  <si>
    <t>1-129916719</t>
  </si>
  <si>
    <t>1-101659122</t>
  </si>
  <si>
    <t>Sherrell Healthcare Limited</t>
  </si>
  <si>
    <t>Shrub End Lodge</t>
  </si>
  <si>
    <t>1-116833804</t>
  </si>
  <si>
    <t>1-101699670</t>
  </si>
  <si>
    <t>M Gulabkhan</t>
  </si>
  <si>
    <t>Silvanna Court</t>
  </si>
  <si>
    <t>1-131482071</t>
  </si>
  <si>
    <t>Silverpoint Court Residential Care Home</t>
  </si>
  <si>
    <t>1-122186180</t>
  </si>
  <si>
    <t>1-101666465</t>
  </si>
  <si>
    <t>Nellsar Limited</t>
  </si>
  <si>
    <t>Silversprings</t>
  </si>
  <si>
    <t>1-397722010</t>
  </si>
  <si>
    <t>Southborough Care Home</t>
  </si>
  <si>
    <t>1-233699100</t>
  </si>
  <si>
    <t>1-235245714</t>
  </si>
  <si>
    <t>Southborough Care Home Limited</t>
  </si>
  <si>
    <t>Southminster Residential Home</t>
  </si>
  <si>
    <t>1-153807548</t>
  </si>
  <si>
    <t>1-137614773</t>
  </si>
  <si>
    <t>Top Care Homes Limited</t>
  </si>
  <si>
    <t>Spring Lodge</t>
  </si>
  <si>
    <t>1-121489610</t>
  </si>
  <si>
    <t>Springfields Nursing Home</t>
  </si>
  <si>
    <t>1-130156282</t>
  </si>
  <si>
    <t>1-101653436</t>
  </si>
  <si>
    <t>Springfields Limited</t>
  </si>
  <si>
    <t>Squeaks House Residential Care Home</t>
  </si>
  <si>
    <t>1-130736185</t>
  </si>
  <si>
    <t>1-101624774</t>
  </si>
  <si>
    <t>St Albans House</t>
  </si>
  <si>
    <t>1-9642538154</t>
  </si>
  <si>
    <t>St Andrews Lodge</t>
  </si>
  <si>
    <t>1-114159555</t>
  </si>
  <si>
    <t>St Dominics Residential Home</t>
  </si>
  <si>
    <t>1-120017485</t>
  </si>
  <si>
    <t>1-101613797</t>
  </si>
  <si>
    <t>St. Dominics Residential Home Limited</t>
  </si>
  <si>
    <t>St Fillans Care Home</t>
  </si>
  <si>
    <t>1-445602335</t>
  </si>
  <si>
    <t>1-398474371</t>
  </si>
  <si>
    <t>St. Fillan Healthcare Limited</t>
  </si>
  <si>
    <t>St George's Witham Nursing Home</t>
  </si>
  <si>
    <t>1-13627819259</t>
  </si>
  <si>
    <t>St Joseph's Nursing Home</t>
  </si>
  <si>
    <t>1-1881302287</t>
  </si>
  <si>
    <t>1-1529075548</t>
  </si>
  <si>
    <t>Forest Pines Care Limited</t>
  </si>
  <si>
    <t>St Marks Residential Care Home</t>
  </si>
  <si>
    <t>1-111247146</t>
  </si>
  <si>
    <t>1-101681448</t>
  </si>
  <si>
    <t>St Marks Care Home Limited</t>
  </si>
  <si>
    <t>St Mary's Court</t>
  </si>
  <si>
    <t>1-121361003</t>
  </si>
  <si>
    <t>1-101613806</t>
  </si>
  <si>
    <t>Sonnet Care Homes (Essex) Limited</t>
  </si>
  <si>
    <t>St Michael's Care Home</t>
  </si>
  <si>
    <t>1-123423968</t>
  </si>
  <si>
    <t>1-107383391</t>
  </si>
  <si>
    <t>The Sisters of Mercy of the Union of Great Britain</t>
  </si>
  <si>
    <t>St Peters Court</t>
  </si>
  <si>
    <t>1-7030114615</t>
  </si>
  <si>
    <t>1-6547891834</t>
  </si>
  <si>
    <t>Angelic Care Resourcing Ltd</t>
  </si>
  <si>
    <t>Stafford Hall</t>
  </si>
  <si>
    <t>1-131482156</t>
  </si>
  <si>
    <t>Stambridge Meadows Care Home</t>
  </si>
  <si>
    <t>1-14276578837</t>
  </si>
  <si>
    <t>1-8330910031</t>
  </si>
  <si>
    <t>Ilford Homes Limited</t>
  </si>
  <si>
    <t>Stanley Wilson Lodge Care Home</t>
  </si>
  <si>
    <t>1-140563074</t>
  </si>
  <si>
    <t>1-120630566</t>
  </si>
  <si>
    <t>Saffron Healthcare Limited</t>
  </si>
  <si>
    <t>Stanway Green Lodge</t>
  </si>
  <si>
    <t>1-537646470</t>
  </si>
  <si>
    <t>1-487258376</t>
  </si>
  <si>
    <t>Stanway Green Lodge LLP</t>
  </si>
  <si>
    <t>Stanway Villa</t>
  </si>
  <si>
    <t>1-127549214</t>
  </si>
  <si>
    <t>Swan Care Residential Home</t>
  </si>
  <si>
    <t>1-122921703</t>
  </si>
  <si>
    <t>1-101618833</t>
  </si>
  <si>
    <t>R G Care Ltd</t>
  </si>
  <si>
    <t>Sweyne Court Care Home</t>
  </si>
  <si>
    <t>1-122691311</t>
  </si>
  <si>
    <t>1-116865567</t>
  </si>
  <si>
    <t>Sweyne Healthcare Limited</t>
  </si>
  <si>
    <t>Tall Trees</t>
  </si>
  <si>
    <t>1-133357927</t>
  </si>
  <si>
    <t>Tallis House</t>
  </si>
  <si>
    <t>1-131482088</t>
  </si>
  <si>
    <t>Tendring Meadows</t>
  </si>
  <si>
    <t>1-1922336475</t>
  </si>
  <si>
    <t>1-1857078264</t>
  </si>
  <si>
    <t>Archangel Healthcare Ltd</t>
  </si>
  <si>
    <t>The Beeches</t>
  </si>
  <si>
    <t>1-124419974</t>
  </si>
  <si>
    <t>The Belfry Residential Home</t>
  </si>
  <si>
    <t>1-118874628</t>
  </si>
  <si>
    <t>1-101615575</t>
  </si>
  <si>
    <t>Cloverform Limited</t>
  </si>
  <si>
    <t>The Berrys Carehome</t>
  </si>
  <si>
    <t>1-3822609323</t>
  </si>
  <si>
    <t>1-3768954732</t>
  </si>
  <si>
    <t>The Berrys Carehome Limited</t>
  </si>
  <si>
    <t>The Bungalow (Hamelin Trust)</t>
  </si>
  <si>
    <t>1-135210307</t>
  </si>
  <si>
    <t>The Bungalow (Maison Care)</t>
  </si>
  <si>
    <t>1-449582967</t>
  </si>
  <si>
    <t>The Cedars</t>
  </si>
  <si>
    <t>1-122006747</t>
  </si>
  <si>
    <t>1-101655401</t>
  </si>
  <si>
    <t>RBS Care Limited</t>
  </si>
  <si>
    <t>The Conifers</t>
  </si>
  <si>
    <t>1-9176432858</t>
  </si>
  <si>
    <t>1-8971937526</t>
  </si>
  <si>
    <t>Essex Care Consortium (Fordham) Limited</t>
  </si>
  <si>
    <t>The Cottage Residential Care Home</t>
  </si>
  <si>
    <t>1-130187505</t>
  </si>
  <si>
    <t>1-101699436</t>
  </si>
  <si>
    <t>Mr Roy Bellhouse</t>
  </si>
  <si>
    <t>The Firs</t>
  </si>
  <si>
    <t>1-109711675</t>
  </si>
  <si>
    <t>1-101624621</t>
  </si>
  <si>
    <t>The Firs Care Services Limited</t>
  </si>
  <si>
    <t>The Grange (Country Court Care Homes)</t>
  </si>
  <si>
    <t>1-10645223853</t>
  </si>
  <si>
    <t>1-1481156943</t>
  </si>
  <si>
    <t>Country Court Care Homes 2 Limited</t>
  </si>
  <si>
    <t>The Grange (Runwood Homes Limited)</t>
  </si>
  <si>
    <t>1-131481687</t>
  </si>
  <si>
    <t>The Haven</t>
  </si>
  <si>
    <t>1-120007176</t>
  </si>
  <si>
    <t>1-101664913</t>
  </si>
  <si>
    <t>Comfort Care Services (Colchester) Limited</t>
  </si>
  <si>
    <t>The Haven Residential Care Home Limited</t>
  </si>
  <si>
    <t>1-119005838</t>
  </si>
  <si>
    <t>1-101690054</t>
  </si>
  <si>
    <t>The Lawns Care Home</t>
  </si>
  <si>
    <t>1-126434586</t>
  </si>
  <si>
    <t>The Lodge</t>
  </si>
  <si>
    <t>1-124987759</t>
  </si>
  <si>
    <t>1-101693768</t>
  </si>
  <si>
    <t>Maldon Lodge Care Home Ltd</t>
  </si>
  <si>
    <t>The Mellows</t>
  </si>
  <si>
    <t>1-140844413</t>
  </si>
  <si>
    <t>1-101647747</t>
  </si>
  <si>
    <t>The Mellows Limited</t>
  </si>
  <si>
    <t>The New Deanery Care Home</t>
  </si>
  <si>
    <t>1-121360985</t>
  </si>
  <si>
    <t>The Oakes</t>
  </si>
  <si>
    <t>1-124419944</t>
  </si>
  <si>
    <t>The Oaks Care Home</t>
  </si>
  <si>
    <t>1-142768565</t>
  </si>
  <si>
    <t>1-126821282</t>
  </si>
  <si>
    <t>New Century Care (Colchester) Limited</t>
  </si>
  <si>
    <t>The Oaks Residential Care Home</t>
  </si>
  <si>
    <t>1-130738048</t>
  </si>
  <si>
    <t>1-101664922</t>
  </si>
  <si>
    <t>Florence Care Homes Limited</t>
  </si>
  <si>
    <t>The Retreat</t>
  </si>
  <si>
    <t>1-8054083079</t>
  </si>
  <si>
    <t>1-7680296637</t>
  </si>
  <si>
    <t>Peter House Care Limited</t>
  </si>
  <si>
    <t>The Ridings</t>
  </si>
  <si>
    <t>1-166355947</t>
  </si>
  <si>
    <t>The Tamarind</t>
  </si>
  <si>
    <t>1-122448829</t>
  </si>
  <si>
    <t>Timber Grove</t>
  </si>
  <si>
    <t>1-120634738</t>
  </si>
  <si>
    <t>1-102642772</t>
  </si>
  <si>
    <t>FitzRoy Support</t>
  </si>
  <si>
    <t>Totham Lodge Home for the Elderly</t>
  </si>
  <si>
    <t>1-4331497393</t>
  </si>
  <si>
    <t>1-4204021752</t>
  </si>
  <si>
    <t>Tye Green Lodge</t>
  </si>
  <si>
    <t>1-118542213</t>
  </si>
  <si>
    <t>1-101665235</t>
  </si>
  <si>
    <t>Quantum Care Limited</t>
  </si>
  <si>
    <t>Umika Lodge Care Home</t>
  </si>
  <si>
    <t>1-6726551147</t>
  </si>
  <si>
    <t>Valentine House</t>
  </si>
  <si>
    <t>1-533217829</t>
  </si>
  <si>
    <t>Valmark House</t>
  </si>
  <si>
    <t>1-122537715</t>
  </si>
  <si>
    <t>Vibrance - 1 Parkstone Avenue</t>
  </si>
  <si>
    <t>1-122577754</t>
  </si>
  <si>
    <t>Vibrance - 138-138a Mason Way</t>
  </si>
  <si>
    <t>1-122577686</t>
  </si>
  <si>
    <t>Vibrance - 24A Corporation Road</t>
  </si>
  <si>
    <t>1-122577712</t>
  </si>
  <si>
    <t>Villeneuve House</t>
  </si>
  <si>
    <t>1-120448427</t>
  </si>
  <si>
    <t>Waters View Residential Home</t>
  </si>
  <si>
    <t>1-7747534595</t>
  </si>
  <si>
    <t>1-7465772215</t>
  </si>
  <si>
    <t>Mrs Claire Dawn Frances Bird</t>
  </si>
  <si>
    <t>Weald Hall Residential Home</t>
  </si>
  <si>
    <t>1-137954300</t>
  </si>
  <si>
    <t>1-120630277</t>
  </si>
  <si>
    <t>JK Healthcare Limited</t>
  </si>
  <si>
    <t>Wellwick House</t>
  </si>
  <si>
    <t>1-9197639575</t>
  </si>
  <si>
    <t>Welshwood Manor</t>
  </si>
  <si>
    <t>1-109740645</t>
  </si>
  <si>
    <t>1-101616946</t>
  </si>
  <si>
    <t>Davard Care Homes Limited</t>
  </si>
  <si>
    <t>Wensley House Residential Home</t>
  </si>
  <si>
    <t>1-119496899</t>
  </si>
  <si>
    <t>1-101639246</t>
  </si>
  <si>
    <t>Beling &amp; Co Limited</t>
  </si>
  <si>
    <t>Whiteheather</t>
  </si>
  <si>
    <t>1-279025088</t>
  </si>
  <si>
    <t>Willow Bay</t>
  </si>
  <si>
    <t>1-124419959</t>
  </si>
  <si>
    <t>Willow Court</t>
  </si>
  <si>
    <t>1-244511742</t>
  </si>
  <si>
    <t>1-101726978</t>
  </si>
  <si>
    <t>Liaise (London) Limited</t>
  </si>
  <si>
    <t>Willow Health Limited</t>
  </si>
  <si>
    <t>1-114022757</t>
  </si>
  <si>
    <t>1-101668901</t>
  </si>
  <si>
    <t>Willow Tree Lodge</t>
  </si>
  <si>
    <t>1-423006974</t>
  </si>
  <si>
    <t>Willowcroft</t>
  </si>
  <si>
    <t>1-281672085</t>
  </si>
  <si>
    <t>1-175425225</t>
  </si>
  <si>
    <t>Willowcroft Care Home Limited</t>
  </si>
  <si>
    <t>Willowmead Care Home</t>
  </si>
  <si>
    <t>1-3618623018</t>
  </si>
  <si>
    <t>1-3550532285</t>
  </si>
  <si>
    <t>GCH (South) Ltd</t>
  </si>
  <si>
    <t>Windle Court</t>
  </si>
  <si>
    <t>1-131481918</t>
  </si>
  <si>
    <t>Winifred Dell Care Home</t>
  </si>
  <si>
    <t>1-122511641</t>
  </si>
  <si>
    <t>1-101657799</t>
  </si>
  <si>
    <t>Winifred Healthcare Limited</t>
  </si>
  <si>
    <t>Winsford House</t>
  </si>
  <si>
    <t>1-141659026</t>
  </si>
  <si>
    <t>1-101681778</t>
  </si>
  <si>
    <t>Hunt Health Care Limited</t>
  </si>
  <si>
    <t>Woodboro Residential Care Home</t>
  </si>
  <si>
    <t>1-2430666240</t>
  </si>
  <si>
    <t>Woodbury Court</t>
  </si>
  <si>
    <t>1-131482139</t>
  </si>
  <si>
    <t>Woodland Grove</t>
  </si>
  <si>
    <t>1-4000551766</t>
  </si>
  <si>
    <t>Woodland View</t>
  </si>
  <si>
    <t>1-2209923573</t>
  </si>
  <si>
    <t>Woodlands Residential Home for Ladies</t>
  </si>
  <si>
    <t>1-122524927</t>
  </si>
  <si>
    <t>1-101677432</t>
  </si>
  <si>
    <t>Woodlands (Colchester) Limited</t>
  </si>
  <si>
    <r>
      <t xml:space="preserve">Bonus amount paid per staff member as stated on the pay slip/payroll report
</t>
    </r>
    <r>
      <rPr>
        <sz val="11"/>
        <color theme="0"/>
        <rFont val="Century Gothic"/>
        <family val="2"/>
      </rPr>
      <t>Please note - if the payslips/payroll report shows a figure greater than £300, then please add £300 in the cells below</t>
    </r>
    <r>
      <rPr>
        <b/>
        <sz val="11"/>
        <color rgb="FF000000"/>
        <rFont val="Century Gothic"/>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</si>
</sst>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0.00_ ;\-#,##0.00\ "/>
    <numFmt numFmtId="165" formatCode="&quot;£&quot;#,##0"/>
    <numFmt numFmtId="166" formatCode="0;[Red]0"/>
  </numFmts>
  <fonts count="39"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Century Gothic"/>
      <family val="2"/>
    </font>
    <font>
      <b/>
      <sz val="18"/>
      <color theme="1"/>
      <name val="Century Gothic"/>
      <family val="2"/>
    </font>
    <font>
      <b/>
      <sz val="11"/>
      <color theme="1"/>
      <name val="Century Gothic"/>
      <family val="2"/>
    </font>
    <font>
      <b/>
      <sz val="12"/>
      <color theme="1"/>
      <name val="Century Gothic"/>
      <family val="2"/>
    </font>
    <font>
      <sz val="12"/>
      <color theme="1"/>
      <name val="Century Gothic"/>
      <family val="2"/>
    </font>
    <font>
      <b/>
      <sz val="11"/>
      <color rgb="FF000000"/>
      <name val="Century Gothic"/>
      <family val="2"/>
    </font>
    <font>
      <u/>
      <sz val="11"/>
      <color rgb="FF000000"/>
      <name val="Century Gothic"/>
      <family val="2"/>
    </font>
    <font>
      <u/>
      <sz val="11"/>
      <color rgb="FF0563C1"/>
      <name val="Century Gothic"/>
      <family val="2"/>
    </font>
    <font>
      <b/>
      <u/>
      <sz val="11"/>
      <color rgb="FF000000"/>
      <name val="Century Gothic"/>
      <family val="2"/>
    </font>
    <font>
      <sz val="8"/>
      <color rgb="FF000000"/>
      <name val="Century Gothic"/>
      <family val="2"/>
    </font>
    <font>
      <b/>
      <sz val="16"/>
      <color theme="1"/>
      <name val="Century Gothic"/>
      <family val="2"/>
    </font>
    <font>
      <b/>
      <sz val="16"/>
      <color rgb="FFFFA3A3"/>
      <name val="Century Gothic"/>
      <family val="2"/>
    </font>
    <font>
      <sz val="11"/>
      <name val="Century Gothic"/>
      <family val="2"/>
    </font>
    <font>
      <b/>
      <sz val="11"/>
      <name val="Century Gothic"/>
      <family val="2"/>
    </font>
    <font>
      <sz val="11"/>
      <color rgb="FF000000"/>
      <name val="Century Gothic"/>
      <family val="2"/>
    </font>
    <font>
      <sz val="11"/>
      <color theme="0"/>
      <name val="Century Gothic"/>
      <family val="2"/>
    </font>
    <font>
      <b/>
      <sz val="11"/>
      <color theme="1"/>
      <name val="Lucida Sans"/>
      <family val="2"/>
    </font>
    <font>
      <b/>
      <u/>
      <sz val="11"/>
      <color theme="10"/>
      <name val="Lucida Sans"/>
      <family val="2"/>
    </font>
    <font>
      <b/>
      <sz val="12"/>
      <color theme="0"/>
      <name val="Century Gothic"/>
      <family val="2"/>
    </font>
    <font>
      <b/>
      <sz val="11"/>
      <color theme="0"/>
      <name val="Century Gothic"/>
      <family val="2"/>
    </font>
    <font>
      <b/>
      <i/>
      <sz val="11"/>
      <color theme="0"/>
      <name val="Century Gothic"/>
      <family val="2"/>
    </font>
    <font>
      <b/>
      <sz val="10"/>
      <color theme="6" tint="0.79998168889431442"/>
      <name val="Century Gothic"/>
      <family val="2"/>
    </font>
    <font>
      <b/>
      <sz val="10"/>
      <color theme="6" tint="0.79998168889431442"/>
      <name val="Gadugi"/>
      <family val="2"/>
    </font>
    <font>
      <sz val="10"/>
      <color theme="6" tint="0.79998168889431442"/>
      <name val="Gadugi"/>
      <family val="2"/>
    </font>
    <font>
      <b/>
      <sz val="11"/>
      <color theme="0"/>
      <name val="Calibri"/>
      <family val="2"/>
      <scheme val="minor"/>
    </font>
    <font>
      <b/>
      <i/>
      <sz val="10"/>
      <name val="Century Gothic"/>
      <family val="2"/>
    </font>
    <font>
      <b/>
      <i/>
      <sz val="11"/>
      <name val="Century Gothic"/>
      <family val="2"/>
    </font>
    <font>
      <b/>
      <sz val="12"/>
      <name val="Century Gothic"/>
      <family val="2"/>
    </font>
    <font>
      <i/>
      <sz val="11"/>
      <name val="Century Gothic"/>
      <family val="2"/>
    </font>
    <font>
      <sz val="12"/>
      <name val="Century Gothic"/>
      <family val="2"/>
    </font>
    <font>
      <b/>
      <sz val="11"/>
      <color rgb="FFFF0000"/>
      <name val="Century Gothic"/>
      <family val="2"/>
    </font>
    <font>
      <sz val="11"/>
      <name val="Calibri"/>
      <family val="2"/>
    </font>
    <font>
      <b/>
      <sz val="11"/>
      <color rgb="FF000000"/>
      <name val="Century Gothic"/>
      <family val="2"/>
    </font>
    <font>
      <sz val="11"/>
      <color rgb="FFFFFFFF"/>
      <name val="Century Gothic"/>
      <family val="2"/>
    </font>
    <font>
      <b/>
      <i/>
      <sz val="10"/>
      <color rgb="FF000000"/>
      <name val="Century Gothic"/>
      <family val="2"/>
    </font>
    <font>
      <i/>
      <sz val="10"/>
      <color rgb="FF000000"/>
      <name val="Century Gothic"/>
      <family val="2"/>
    </font>
  </fonts>
  <fills count="16">
    <fill>
      <patternFill patternType="none"/>
    </fill>
    <fill>
      <patternFill patternType="gray125"/>
    </fill>
    <fill>
      <patternFill patternType="solid">
        <fgColor theme="2" tint="-9.9978637043366805E-2"/>
        <bgColor indexed="64"/>
      </patternFill>
    </fill>
    <fill>
      <patternFill patternType="solid">
        <fgColor rgb="FF00B0F0"/>
        <bgColor indexed="64"/>
      </patternFill>
    </fill>
    <fill>
      <patternFill patternType="solid">
        <fgColor theme="0"/>
        <bgColor indexed="64"/>
      </patternFill>
    </fill>
    <fill>
      <patternFill patternType="solid">
        <fgColor rgb="FF00B0F0"/>
        <bgColor rgb="FF000000"/>
      </patternFill>
    </fill>
    <fill>
      <patternFill patternType="solid">
        <fgColor theme="0" tint="-0.14999847407452621"/>
        <bgColor indexed="64"/>
      </patternFill>
    </fill>
    <fill>
      <patternFill patternType="solid">
        <fgColor theme="1" tint="0.499984740745262"/>
        <bgColor indexed="64"/>
      </patternFill>
    </fill>
    <fill>
      <patternFill patternType="solid">
        <fgColor theme="1" tint="0.499984740745262"/>
        <bgColor rgb="FF000000"/>
      </patternFill>
    </fill>
    <fill>
      <patternFill patternType="solid">
        <fgColor theme="0" tint="-0.499984740745262"/>
        <bgColor indexed="64"/>
      </patternFill>
    </fill>
    <fill>
      <patternFill patternType="solid">
        <fgColor theme="0" tint="-0.14999847407452621"/>
        <bgColor rgb="FF000000"/>
      </patternFill>
    </fill>
    <fill>
      <patternFill patternType="solid">
        <fgColor theme="1"/>
        <bgColor indexed="64"/>
      </patternFill>
    </fill>
    <fill>
      <patternFill patternType="solid">
        <fgColor theme="1"/>
        <bgColor rgb="FF000000"/>
      </patternFill>
    </fill>
    <fill>
      <patternFill patternType="solid">
        <fgColor theme="0" tint="-0.249977111117893"/>
        <bgColor indexed="64"/>
      </patternFill>
    </fill>
    <fill>
      <patternFill patternType="solid">
        <fgColor theme="3"/>
        <bgColor indexed="64"/>
      </patternFill>
    </fill>
    <fill>
      <patternFill patternType="solid">
        <fgColor theme="0" tint="-0.499984740745262"/>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rgb="FF000000"/>
      </bottom>
      <diagonal/>
    </border>
    <border>
      <left style="thin">
        <color indexed="64"/>
      </left>
      <right style="thin">
        <color indexed="64"/>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167">
    <xf numFmtId="0" fontId="0" fillId="0" borderId="0" xfId="0"/>
    <xf numFmtId="0" fontId="3" fillId="0" borderId="0" xfId="0" applyFont="1"/>
    <xf numFmtId="0" fontId="8" fillId="0" borderId="0" xfId="0" applyFont="1"/>
    <xf numFmtId="0" fontId="3" fillId="0" borderId="0" xfId="0" applyFont="1" applyAlignment="1">
      <alignment horizontal="center"/>
    </xf>
    <xf numFmtId="0" fontId="10" fillId="0" borderId="0" xfId="2" applyFont="1" applyBorder="1" applyAlignment="1">
      <alignment horizontal="center"/>
    </xf>
    <xf numFmtId="0" fontId="3" fillId="3" borderId="0" xfId="0" applyFont="1" applyFill="1"/>
    <xf numFmtId="0" fontId="19" fillId="4" borderId="4" xfId="0" applyFont="1" applyFill="1" applyBorder="1" applyAlignment="1" applyProtection="1">
      <alignment horizontal="center"/>
      <protection locked="0"/>
    </xf>
    <xf numFmtId="49" fontId="19" fillId="4" borderId="4" xfId="0" applyNumberFormat="1" applyFont="1" applyFill="1" applyBorder="1" applyAlignment="1" applyProtection="1">
      <alignment horizontal="center"/>
      <protection locked="0"/>
    </xf>
    <xf numFmtId="0" fontId="20" fillId="4" borderId="4" xfId="2" applyFont="1" applyFill="1" applyBorder="1" applyAlignment="1" applyProtection="1">
      <alignment horizontal="center"/>
      <protection locked="0"/>
    </xf>
    <xf numFmtId="0" fontId="6" fillId="4" borderId="0" xfId="0" applyFont="1" applyFill="1" applyAlignment="1">
      <alignment horizontal="center"/>
    </xf>
    <xf numFmtId="0" fontId="7" fillId="3" borderId="0" xfId="0" applyFont="1" applyFill="1"/>
    <xf numFmtId="0" fontId="8" fillId="3" borderId="0" xfId="0" applyFont="1" applyFill="1"/>
    <xf numFmtId="0" fontId="3" fillId="3" borderId="0" xfId="0" applyFont="1" applyFill="1" applyAlignment="1" applyProtection="1">
      <alignment horizontal="center"/>
      <protection locked="0"/>
    </xf>
    <xf numFmtId="0" fontId="21" fillId="3" borderId="0" xfId="0" applyFont="1" applyFill="1" applyAlignment="1">
      <alignment horizontal="center"/>
    </xf>
    <xf numFmtId="0" fontId="21" fillId="3" borderId="0" xfId="0" applyFont="1" applyFill="1" applyAlignment="1">
      <alignment horizontal="left"/>
    </xf>
    <xf numFmtId="0" fontId="18" fillId="3" borderId="8" xfId="0" applyFont="1" applyFill="1" applyBorder="1" applyAlignment="1">
      <alignment horizontal="center"/>
    </xf>
    <xf numFmtId="0" fontId="5" fillId="4" borderId="0" xfId="0" applyFont="1" applyFill="1"/>
    <xf numFmtId="0" fontId="3" fillId="4" borderId="0" xfId="0" applyFont="1" applyFill="1"/>
    <xf numFmtId="0" fontId="7" fillId="4" borderId="0" xfId="0" applyFont="1" applyFill="1"/>
    <xf numFmtId="0" fontId="4" fillId="4" borderId="0" xfId="0" applyFont="1" applyFill="1"/>
    <xf numFmtId="0" fontId="23" fillId="8" borderId="2" xfId="0" applyFont="1" applyFill="1" applyBorder="1" applyAlignment="1">
      <alignment horizontal="left" vertical="center"/>
    </xf>
    <xf numFmtId="0" fontId="24" fillId="7" borderId="0" xfId="0" applyFont="1" applyFill="1" applyAlignment="1">
      <alignment horizontal="center"/>
    </xf>
    <xf numFmtId="0" fontId="25" fillId="7" borderId="0" xfId="0" applyFont="1" applyFill="1" applyAlignment="1">
      <alignment horizontal="right"/>
    </xf>
    <xf numFmtId="44" fontId="26" fillId="7" borderId="0" xfId="0" applyNumberFormat="1" applyFont="1" applyFill="1" applyAlignment="1">
      <alignment horizontal="left"/>
    </xf>
    <xf numFmtId="0" fontId="25" fillId="7" borderId="0" xfId="0" applyFont="1" applyFill="1" applyAlignment="1">
      <alignment horizontal="right" wrapText="1" readingOrder="1"/>
    </xf>
    <xf numFmtId="164" fontId="25" fillId="7" borderId="0" xfId="0" applyNumberFormat="1" applyFont="1" applyFill="1" applyAlignment="1" applyProtection="1">
      <alignment horizontal="left" shrinkToFit="1"/>
      <protection locked="0"/>
    </xf>
    <xf numFmtId="164" fontId="25" fillId="7" borderId="0" xfId="0" applyNumberFormat="1" applyFont="1" applyFill="1" applyAlignment="1">
      <alignment horizontal="left" wrapText="1" readingOrder="1"/>
    </xf>
    <xf numFmtId="0" fontId="25" fillId="7" borderId="0" xfId="0" applyFont="1" applyFill="1" applyAlignment="1">
      <alignment horizontal="left"/>
    </xf>
    <xf numFmtId="44" fontId="26" fillId="7" borderId="0" xfId="0" applyNumberFormat="1" applyFont="1" applyFill="1"/>
    <xf numFmtId="0" fontId="24" fillId="7" borderId="3" xfId="0" applyFont="1" applyFill="1" applyBorder="1"/>
    <xf numFmtId="0" fontId="24" fillId="7" borderId="0" xfId="0" applyFont="1" applyFill="1" applyAlignment="1">
      <alignment horizontal="right"/>
    </xf>
    <xf numFmtId="0" fontId="24" fillId="7" borderId="3" xfId="0" applyFont="1" applyFill="1" applyBorder="1" applyAlignment="1">
      <alignment horizontal="left"/>
    </xf>
    <xf numFmtId="44" fontId="22" fillId="3" borderId="0" xfId="0" applyNumberFormat="1" applyFont="1" applyFill="1" applyAlignment="1" applyProtection="1">
      <alignment horizontal="left" vertical="center" wrapText="1"/>
      <protection locked="0"/>
    </xf>
    <xf numFmtId="0" fontId="9" fillId="0" borderId="0" xfId="0" applyFont="1" applyAlignment="1">
      <alignment horizontal="left"/>
    </xf>
    <xf numFmtId="14" fontId="23" fillId="8" borderId="1" xfId="0" applyNumberFormat="1" applyFont="1" applyFill="1" applyBorder="1" applyAlignment="1">
      <alignment horizontal="center" vertical="center" wrapText="1"/>
    </xf>
    <xf numFmtId="6" fontId="23" fillId="8" borderId="1" xfId="0" applyNumberFormat="1" applyFont="1" applyFill="1" applyBorder="1" applyAlignment="1">
      <alignment horizontal="center" vertical="center" wrapText="1"/>
    </xf>
    <xf numFmtId="0" fontId="19" fillId="4" borderId="21" xfId="0" applyFont="1" applyFill="1" applyBorder="1" applyAlignment="1" applyProtection="1">
      <alignment horizontal="center"/>
      <protection locked="0"/>
    </xf>
    <xf numFmtId="14" fontId="23" fillId="8" borderId="2" xfId="0" applyNumberFormat="1" applyFont="1" applyFill="1" applyBorder="1" applyAlignment="1">
      <alignment horizontal="center" vertical="center" wrapText="1"/>
    </xf>
    <xf numFmtId="165" fontId="23" fillId="8" borderId="2" xfId="0" applyNumberFormat="1" applyFont="1" applyFill="1" applyBorder="1" applyAlignment="1">
      <alignment horizontal="left" vertical="center"/>
    </xf>
    <xf numFmtId="0" fontId="4" fillId="3" borderId="14" xfId="0" applyFont="1" applyFill="1" applyBorder="1"/>
    <xf numFmtId="0" fontId="4" fillId="3" borderId="16" xfId="0" applyFont="1" applyFill="1" applyBorder="1"/>
    <xf numFmtId="6" fontId="19" fillId="4" borderId="21" xfId="0" applyNumberFormat="1" applyFont="1" applyFill="1" applyBorder="1" applyAlignment="1" applyProtection="1">
      <alignment horizontal="center"/>
      <protection locked="0"/>
    </xf>
    <xf numFmtId="0" fontId="5" fillId="2" borderId="20" xfId="0" applyFont="1" applyFill="1" applyBorder="1"/>
    <xf numFmtId="0" fontId="5" fillId="2" borderId="4" xfId="0" applyFont="1" applyFill="1" applyBorder="1"/>
    <xf numFmtId="0" fontId="23" fillId="8" borderId="19" xfId="0" applyFont="1" applyFill="1" applyBorder="1" applyAlignment="1">
      <alignment horizontal="left" vertical="center"/>
    </xf>
    <xf numFmtId="165" fontId="23" fillId="8" borderId="19" xfId="0" applyNumberFormat="1" applyFont="1" applyFill="1" applyBorder="1" applyAlignment="1">
      <alignment horizontal="left" vertical="center"/>
    </xf>
    <xf numFmtId="0" fontId="23" fillId="8" borderId="30" xfId="0" applyFont="1" applyFill="1" applyBorder="1" applyAlignment="1">
      <alignment horizontal="left" vertical="center"/>
    </xf>
    <xf numFmtId="165" fontId="23" fillId="8" borderId="30" xfId="0" applyNumberFormat="1" applyFont="1" applyFill="1" applyBorder="1" applyAlignment="1">
      <alignment horizontal="left" vertical="center"/>
    </xf>
    <xf numFmtId="14" fontId="23" fillId="8" borderId="30" xfId="0" applyNumberFormat="1" applyFont="1" applyFill="1" applyBorder="1" applyAlignment="1">
      <alignment horizontal="center" vertical="center" wrapText="1"/>
    </xf>
    <xf numFmtId="6" fontId="23" fillId="8" borderId="30" xfId="0" applyNumberFormat="1" applyFont="1" applyFill="1" applyBorder="1" applyAlignment="1">
      <alignment horizontal="center" vertical="center" wrapText="1"/>
    </xf>
    <xf numFmtId="0" fontId="23" fillId="8" borderId="31" xfId="0" applyFont="1" applyFill="1" applyBorder="1" applyAlignment="1">
      <alignment horizontal="right" vertical="center"/>
    </xf>
    <xf numFmtId="0" fontId="23" fillId="8" borderId="32" xfId="0" applyFont="1" applyFill="1" applyBorder="1" applyAlignment="1">
      <alignment horizontal="right" vertical="center"/>
    </xf>
    <xf numFmtId="14" fontId="23" fillId="8" borderId="28" xfId="0" applyNumberFormat="1" applyFont="1" applyFill="1" applyBorder="1" applyAlignment="1">
      <alignment horizontal="center" vertical="center" wrapText="1"/>
    </xf>
    <xf numFmtId="0" fontId="8" fillId="5" borderId="1" xfId="0" applyFont="1" applyFill="1" applyBorder="1" applyAlignment="1">
      <alignment vertical="center"/>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0" fontId="15" fillId="6" borderId="1" xfId="0" applyFont="1" applyFill="1" applyBorder="1" applyAlignment="1">
      <alignment horizontal="center"/>
    </xf>
    <xf numFmtId="0" fontId="15" fillId="6" borderId="17" xfId="0" applyFont="1" applyFill="1" applyBorder="1" applyAlignment="1">
      <alignment horizontal="center"/>
    </xf>
    <xf numFmtId="0" fontId="15" fillId="6" borderId="27" xfId="0" applyFont="1" applyFill="1" applyBorder="1" applyAlignment="1">
      <alignment horizontal="center"/>
    </xf>
    <xf numFmtId="165" fontId="15" fillId="6" borderId="1" xfId="0" applyNumberFormat="1" applyFont="1" applyFill="1" applyBorder="1"/>
    <xf numFmtId="165" fontId="15" fillId="6" borderId="30" xfId="0" applyNumberFormat="1" applyFont="1" applyFill="1" applyBorder="1" applyAlignment="1">
      <alignment horizontal="center"/>
    </xf>
    <xf numFmtId="0" fontId="28" fillId="10" borderId="23" xfId="0" applyFont="1" applyFill="1" applyBorder="1" applyAlignment="1">
      <alignment horizontal="center" vertical="center" wrapText="1"/>
    </xf>
    <xf numFmtId="6" fontId="31" fillId="10" borderId="1" xfId="0" applyNumberFormat="1" applyFont="1" applyFill="1" applyBorder="1" applyAlignment="1">
      <alignment horizontal="center" vertical="center" wrapText="1"/>
    </xf>
    <xf numFmtId="6" fontId="31" fillId="10" borderId="30" xfId="0" applyNumberFormat="1" applyFont="1" applyFill="1" applyBorder="1" applyAlignment="1">
      <alignment horizontal="center" vertical="center" wrapText="1"/>
    </xf>
    <xf numFmtId="0" fontId="3" fillId="0" borderId="1" xfId="0" applyFont="1" applyBorder="1" applyAlignment="1">
      <alignment horizontal="left" vertical="center"/>
    </xf>
    <xf numFmtId="165" fontId="15" fillId="6" borderId="1" xfId="0" applyNumberFormat="1" applyFont="1" applyFill="1" applyBorder="1" applyAlignment="1">
      <alignment horizontal="center" vertical="center"/>
    </xf>
    <xf numFmtId="165" fontId="31" fillId="10" borderId="1" xfId="0" applyNumberFormat="1" applyFont="1" applyFill="1" applyBorder="1" applyAlignment="1">
      <alignment horizontal="center" vertical="center" wrapText="1"/>
    </xf>
    <xf numFmtId="6" fontId="31" fillId="12" borderId="1" xfId="0" applyNumberFormat="1" applyFont="1" applyFill="1" applyBorder="1" applyAlignment="1">
      <alignment horizontal="center" vertical="center" wrapText="1"/>
    </xf>
    <xf numFmtId="0" fontId="15" fillId="11" borderId="17" xfId="0" applyFont="1" applyFill="1" applyBorder="1" applyAlignment="1">
      <alignment horizontal="center"/>
    </xf>
    <xf numFmtId="0" fontId="15" fillId="11" borderId="18" xfId="0" applyFont="1" applyFill="1" applyBorder="1" applyAlignment="1">
      <alignment horizontal="center"/>
    </xf>
    <xf numFmtId="165" fontId="15" fillId="11" borderId="1" xfId="0" applyNumberFormat="1" applyFont="1" applyFill="1" applyBorder="1"/>
    <xf numFmtId="165" fontId="15" fillId="11" borderId="17" xfId="0" applyNumberFormat="1" applyFont="1" applyFill="1" applyBorder="1" applyAlignment="1">
      <alignment horizontal="center"/>
    </xf>
    <xf numFmtId="165" fontId="15" fillId="11" borderId="18" xfId="0" applyNumberFormat="1" applyFont="1" applyFill="1" applyBorder="1" applyAlignment="1">
      <alignment horizontal="center"/>
    </xf>
    <xf numFmtId="0" fontId="32" fillId="11" borderId="1" xfId="0" applyFont="1" applyFill="1" applyBorder="1" applyProtection="1">
      <protection locked="0"/>
    </xf>
    <xf numFmtId="0" fontId="30" fillId="11" borderId="1" xfId="0" applyFont="1" applyFill="1" applyBorder="1" applyProtection="1">
      <protection locked="0"/>
    </xf>
    <xf numFmtId="44" fontId="16" fillId="11" borderId="1" xfId="1" applyFont="1" applyFill="1" applyBorder="1" applyAlignment="1" applyProtection="1">
      <alignment horizontal="left" vertical="top" wrapText="1"/>
      <protection locked="0"/>
    </xf>
    <xf numFmtId="0" fontId="29" fillId="10" borderId="2"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2" xfId="0" applyFont="1" applyFill="1" applyBorder="1" applyAlignment="1">
      <alignment horizontal="center" vertical="center"/>
    </xf>
    <xf numFmtId="0" fontId="29" fillId="6" borderId="2" xfId="0" applyFont="1" applyFill="1" applyBorder="1" applyAlignment="1" applyProtection="1">
      <alignment horizontal="center" vertical="center" wrapText="1"/>
      <protection locked="0"/>
    </xf>
    <xf numFmtId="0" fontId="29" fillId="10" borderId="23" xfId="0" applyFont="1" applyFill="1" applyBorder="1" applyAlignment="1">
      <alignment horizontal="center" vertical="center" wrapText="1"/>
    </xf>
    <xf numFmtId="165" fontId="3" fillId="0" borderId="0" xfId="0" applyNumberFormat="1" applyFont="1"/>
    <xf numFmtId="165" fontId="15" fillId="11" borderId="28" xfId="0" applyNumberFormat="1" applyFont="1" applyFill="1" applyBorder="1" applyAlignment="1">
      <alignment horizontal="center"/>
    </xf>
    <xf numFmtId="0" fontId="15" fillId="11" borderId="28" xfId="0" applyFont="1" applyFill="1" applyBorder="1"/>
    <xf numFmtId="0" fontId="33" fillId="6" borderId="30" xfId="0" applyFont="1" applyFill="1" applyBorder="1" applyAlignment="1">
      <alignment horizontal="center"/>
    </xf>
    <xf numFmtId="165" fontId="15" fillId="6" borderId="30" xfId="0" applyNumberFormat="1" applyFont="1" applyFill="1" applyBorder="1" applyAlignment="1">
      <alignment horizontal="center" vertical="center"/>
    </xf>
    <xf numFmtId="165" fontId="15" fillId="4" borderId="33" xfId="0" applyNumberFormat="1" applyFont="1" applyFill="1" applyBorder="1" applyAlignment="1">
      <alignment horizontal="center" vertical="center"/>
    </xf>
    <xf numFmtId="0" fontId="27" fillId="14" borderId="0" xfId="0" applyFont="1" applyFill="1" applyAlignment="1">
      <alignment horizontal="center" vertical="top" wrapText="1"/>
    </xf>
    <xf numFmtId="0" fontId="27" fillId="14" borderId="0" xfId="0" applyFont="1" applyFill="1" applyAlignment="1">
      <alignment vertical="top" wrapText="1"/>
    </xf>
    <xf numFmtId="0" fontId="34" fillId="0" borderId="0" xfId="0" applyFont="1"/>
    <xf numFmtId="0" fontId="3" fillId="3" borderId="5" xfId="0" applyFont="1" applyFill="1" applyBorder="1"/>
    <xf numFmtId="0" fontId="14" fillId="0" borderId="0" xfId="0" applyFont="1"/>
    <xf numFmtId="0" fontId="3" fillId="3" borderId="12" xfId="0" applyFont="1" applyFill="1" applyBorder="1"/>
    <xf numFmtId="0" fontId="14" fillId="3" borderId="7" xfId="0" applyFont="1" applyFill="1" applyBorder="1" applyAlignment="1">
      <alignment horizontal="left"/>
    </xf>
    <xf numFmtId="0" fontId="14" fillId="3" borderId="0" xfId="0" applyFont="1" applyFill="1" applyAlignment="1">
      <alignment horizontal="left"/>
    </xf>
    <xf numFmtId="0" fontId="14" fillId="3" borderId="11" xfId="0" applyFont="1" applyFill="1" applyBorder="1" applyAlignment="1">
      <alignment horizontal="left"/>
    </xf>
    <xf numFmtId="0" fontId="14" fillId="0" borderId="0" xfId="0" applyFont="1" applyAlignment="1">
      <alignment horizontal="left"/>
    </xf>
    <xf numFmtId="0" fontId="8" fillId="3" borderId="10" xfId="0" applyFont="1" applyFill="1" applyBorder="1" applyAlignment="1">
      <alignment horizontal="right" wrapText="1"/>
    </xf>
    <xf numFmtId="0" fontId="8" fillId="3" borderId="12" xfId="0" applyFont="1" applyFill="1" applyBorder="1" applyAlignment="1">
      <alignment horizontal="right" wrapText="1"/>
    </xf>
    <xf numFmtId="0" fontId="8" fillId="3" borderId="22" xfId="0" applyFont="1" applyFill="1" applyBorder="1" applyAlignment="1">
      <alignment horizontal="right" wrapText="1"/>
    </xf>
    <xf numFmtId="0" fontId="8" fillId="3" borderId="24" xfId="0" applyFont="1" applyFill="1" applyBorder="1" applyAlignment="1">
      <alignment horizontal="right" wrapText="1"/>
    </xf>
    <xf numFmtId="0" fontId="8" fillId="3" borderId="4" xfId="0" applyFont="1" applyFill="1" applyBorder="1" applyAlignment="1">
      <alignment horizontal="right" wrapText="1"/>
    </xf>
    <xf numFmtId="0" fontId="19" fillId="3" borderId="4" xfId="0" applyFont="1" applyFill="1" applyBorder="1" applyAlignment="1">
      <alignment horizontal="center"/>
    </xf>
    <xf numFmtId="0" fontId="8" fillId="3" borderId="10" xfId="0" applyFont="1" applyFill="1" applyBorder="1" applyAlignment="1">
      <alignment horizontal="right"/>
    </xf>
    <xf numFmtId="0" fontId="8" fillId="3" borderId="15" xfId="0" applyFont="1" applyFill="1" applyBorder="1" applyAlignment="1">
      <alignment horizontal="right"/>
    </xf>
    <xf numFmtId="0" fontId="8" fillId="3" borderId="13" xfId="0" applyFont="1" applyFill="1" applyBorder="1" applyAlignment="1">
      <alignment horizontal="right"/>
    </xf>
    <xf numFmtId="0" fontId="3" fillId="3" borderId="11" xfId="0" applyFont="1" applyFill="1" applyBorder="1"/>
    <xf numFmtId="0" fontId="8" fillId="3" borderId="0" xfId="0" applyFont="1" applyFill="1" applyAlignment="1">
      <alignment horizontal="right"/>
    </xf>
    <xf numFmtId="0" fontId="20" fillId="3" borderId="0" xfId="2" applyFont="1" applyFill="1" applyBorder="1" applyAlignment="1" applyProtection="1">
      <alignment horizontal="center"/>
    </xf>
    <xf numFmtId="0" fontId="11" fillId="3" borderId="0" xfId="0" applyFont="1" applyFill="1" applyAlignment="1">
      <alignment horizontal="left"/>
    </xf>
    <xf numFmtId="0" fontId="7" fillId="3" borderId="11" xfId="0" applyFont="1" applyFill="1" applyBorder="1" applyAlignment="1">
      <alignment wrapText="1"/>
    </xf>
    <xf numFmtId="0" fontId="17" fillId="3" borderId="11" xfId="0" applyFont="1" applyFill="1" applyBorder="1" applyAlignment="1">
      <alignment wrapText="1"/>
    </xf>
    <xf numFmtId="0" fontId="18" fillId="3" borderId="12" xfId="0" applyFont="1"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33" fillId="6" borderId="30" xfId="0" applyFont="1" applyFill="1" applyBorder="1" applyAlignment="1">
      <alignment horizontal="center" vertical="center"/>
    </xf>
    <xf numFmtId="0" fontId="3" fillId="4" borderId="0" xfId="0" applyFont="1" applyFill="1" applyAlignment="1">
      <alignment vertical="center"/>
    </xf>
    <xf numFmtId="0" fontId="3" fillId="0" borderId="0" xfId="0" applyFont="1" applyAlignment="1">
      <alignment vertical="center"/>
    </xf>
    <xf numFmtId="0" fontId="15" fillId="6" borderId="27" xfId="0" applyFont="1" applyFill="1" applyBorder="1" applyAlignment="1">
      <alignment horizontal="center" vertical="center"/>
    </xf>
    <xf numFmtId="165" fontId="3" fillId="0" borderId="1" xfId="0" applyNumberFormat="1" applyFont="1" applyBorder="1" applyAlignment="1">
      <alignment horizontal="left" vertical="center"/>
    </xf>
    <xf numFmtId="0" fontId="3" fillId="9" borderId="1" xfId="0" applyFont="1" applyFill="1" applyBorder="1" applyAlignment="1">
      <alignment vertical="center"/>
    </xf>
    <xf numFmtId="0" fontId="33" fillId="6" borderId="1" xfId="0" applyFont="1" applyFill="1" applyBorder="1" applyAlignment="1">
      <alignment horizontal="center" vertical="center"/>
    </xf>
    <xf numFmtId="0" fontId="16" fillId="9" borderId="28" xfId="0" applyFont="1" applyFill="1" applyBorder="1" applyAlignment="1" applyProtection="1">
      <alignment horizontal="center" vertical="center"/>
      <protection locked="0"/>
    </xf>
    <xf numFmtId="6" fontId="23" fillId="15" borderId="30" xfId="0" applyNumberFormat="1" applyFont="1" applyFill="1" applyBorder="1" applyAlignment="1">
      <alignment horizontal="center" vertical="center" wrapText="1"/>
    </xf>
    <xf numFmtId="6" fontId="23" fillId="15" borderId="1" xfId="0" applyNumberFormat="1" applyFont="1" applyFill="1" applyBorder="1" applyAlignment="1">
      <alignment horizontal="center" vertical="center" wrapText="1"/>
    </xf>
    <xf numFmtId="0" fontId="16" fillId="3" borderId="25" xfId="0" applyFont="1" applyFill="1" applyBorder="1" applyAlignment="1">
      <alignment horizontal="left" vertical="top" wrapText="1"/>
    </xf>
    <xf numFmtId="0" fontId="16" fillId="3" borderId="22" xfId="0" applyFont="1" applyFill="1" applyBorder="1" applyAlignment="1">
      <alignment horizontal="left" vertical="top" wrapText="1"/>
    </xf>
    <xf numFmtId="0" fontId="8" fillId="3" borderId="26" xfId="0" applyFont="1" applyFill="1" applyBorder="1" applyAlignment="1">
      <alignment horizontal="left" wrapText="1"/>
    </xf>
    <xf numFmtId="0" fontId="35" fillId="5" borderId="18" xfId="0" applyFont="1" applyFill="1" applyBorder="1" applyAlignment="1">
      <alignment horizontal="center" vertical="center" wrapText="1"/>
    </xf>
    <xf numFmtId="6" fontId="19" fillId="4" borderId="34" xfId="0" applyNumberFormat="1" applyFont="1" applyFill="1" applyBorder="1" applyAlignment="1" applyProtection="1">
      <alignment horizontal="center"/>
      <protection locked="0"/>
    </xf>
    <xf numFmtId="0" fontId="33" fillId="0" borderId="0" xfId="0" applyFont="1" applyAlignment="1" applyProtection="1">
      <alignment vertical="center"/>
      <protection locked="0"/>
    </xf>
    <xf numFmtId="0" fontId="33" fillId="6" borderId="35" xfId="0" applyFont="1" applyFill="1" applyBorder="1" applyAlignment="1" applyProtection="1">
      <alignment horizontal="center" vertical="center"/>
      <protection locked="0"/>
    </xf>
    <xf numFmtId="0" fontId="37" fillId="10" borderId="2" xfId="0" applyFont="1" applyFill="1" applyBorder="1" applyAlignment="1">
      <alignment horizontal="center" vertical="center" wrapText="1"/>
    </xf>
    <xf numFmtId="0" fontId="4" fillId="3" borderId="8" xfId="0" applyFont="1" applyFill="1" applyBorder="1"/>
    <xf numFmtId="165" fontId="3" fillId="0" borderId="2" xfId="0" applyNumberFormat="1" applyFont="1" applyBorder="1" applyAlignment="1" applyProtection="1">
      <alignment horizontal="left" vertical="top"/>
      <protection locked="0"/>
    </xf>
    <xf numFmtId="0" fontId="3" fillId="0" borderId="2" xfId="0" applyFont="1" applyBorder="1" applyAlignment="1" applyProtection="1">
      <alignment horizontal="left" vertical="center"/>
      <protection locked="0"/>
    </xf>
    <xf numFmtId="14" fontId="3" fillId="0" borderId="1" xfId="0" applyNumberFormat="1"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165" fontId="15" fillId="0" borderId="2" xfId="0" applyNumberFormat="1" applyFont="1" applyBorder="1" applyAlignment="1" applyProtection="1">
      <alignment horizontal="left" vertical="center"/>
    </xf>
    <xf numFmtId="0" fontId="19" fillId="4" borderId="21" xfId="0" applyFont="1" applyFill="1" applyBorder="1" applyAlignment="1" applyProtection="1">
      <alignment horizontal="center"/>
    </xf>
    <xf numFmtId="0" fontId="19" fillId="4" borderId="21" xfId="0" applyFont="1" applyFill="1" applyBorder="1" applyAlignment="1" applyProtection="1">
      <alignment horizontal="center" vertical="center" wrapText="1"/>
    </xf>
    <xf numFmtId="165" fontId="3" fillId="0" borderId="1" xfId="0" applyNumberFormat="1" applyFont="1" applyBorder="1" applyAlignment="1" applyProtection="1">
      <alignment horizontal="left" vertical="center"/>
      <protection locked="0"/>
    </xf>
    <xf numFmtId="0" fontId="5" fillId="0" borderId="2" xfId="0" applyFont="1" applyBorder="1" applyAlignment="1" applyProtection="1">
      <alignment vertical="center"/>
    </xf>
    <xf numFmtId="0" fontId="5" fillId="0" borderId="1" xfId="0" applyFont="1" applyBorder="1" applyAlignment="1" applyProtection="1">
      <alignment vertical="center"/>
    </xf>
    <xf numFmtId="0" fontId="13" fillId="3" borderId="5" xfId="0" applyFont="1" applyFill="1" applyBorder="1" applyAlignment="1">
      <alignment horizontal="left"/>
    </xf>
    <xf numFmtId="0" fontId="13" fillId="3" borderId="3" xfId="0" applyFont="1" applyFill="1" applyBorder="1" applyAlignment="1">
      <alignment horizontal="left"/>
    </xf>
    <xf numFmtId="0" fontId="13" fillId="3" borderId="6" xfId="0" applyFont="1" applyFill="1" applyBorder="1" applyAlignment="1">
      <alignment horizontal="left"/>
    </xf>
    <xf numFmtId="0" fontId="23" fillId="8" borderId="27" xfId="0" applyFont="1" applyFill="1" applyBorder="1" applyAlignment="1">
      <alignment horizontal="right" vertical="center"/>
    </xf>
    <xf numFmtId="0" fontId="23" fillId="8" borderId="29" xfId="0" applyFont="1" applyFill="1" applyBorder="1" applyAlignment="1">
      <alignment horizontal="right" vertical="center"/>
    </xf>
    <xf numFmtId="0" fontId="5" fillId="13" borderId="1" xfId="0" applyFont="1" applyFill="1" applyBorder="1" applyAlignment="1">
      <alignment horizontal="center" wrapText="1"/>
    </xf>
    <xf numFmtId="0" fontId="5" fillId="13" borderId="1" xfId="0" applyFont="1" applyFill="1" applyBorder="1" applyAlignment="1">
      <alignment horizontal="center"/>
    </xf>
    <xf numFmtId="165" fontId="15" fillId="11" borderId="28" xfId="0" applyNumberFormat="1" applyFont="1" applyFill="1" applyBorder="1" applyAlignment="1">
      <alignment horizontal="center" vertical="center"/>
    </xf>
    <xf numFmtId="0" fontId="15" fillId="11" borderId="19" xfId="0" applyFont="1" applyFill="1" applyBorder="1" applyAlignment="1">
      <alignment horizontal="center" vertical="center"/>
    </xf>
    <xf numFmtId="165" fontId="15" fillId="11" borderId="28" xfId="0" applyNumberFormat="1" applyFont="1" applyFill="1" applyBorder="1" applyAlignment="1" applyProtection="1">
      <alignment horizontal="center" vertical="center"/>
      <protection locked="0"/>
    </xf>
    <xf numFmtId="165" fontId="15" fillId="11" borderId="19" xfId="0" applyNumberFormat="1" applyFont="1" applyFill="1" applyBorder="1" applyAlignment="1" applyProtection="1">
      <alignment horizontal="center" vertical="center"/>
      <protection locked="0"/>
    </xf>
    <xf numFmtId="0" fontId="33" fillId="11" borderId="28" xfId="0" applyFont="1" applyFill="1" applyBorder="1" applyAlignment="1" applyProtection="1">
      <alignment horizontal="center" vertical="center"/>
      <protection locked="0"/>
    </xf>
    <xf numFmtId="0" fontId="33" fillId="11" borderId="19" xfId="0" applyFont="1" applyFill="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9" fillId="0" borderId="0" xfId="0" applyFont="1" applyAlignment="1">
      <alignment horizontal="left"/>
    </xf>
    <xf numFmtId="166" fontId="33" fillId="11" borderId="28" xfId="0" applyNumberFormat="1" applyFont="1" applyFill="1" applyBorder="1" applyAlignment="1">
      <alignment horizontal="center" vertical="center"/>
    </xf>
    <xf numFmtId="166" fontId="33" fillId="11" borderId="19" xfId="0" applyNumberFormat="1" applyFont="1" applyFill="1" applyBorder="1" applyAlignment="1">
      <alignment horizontal="center" vertical="center"/>
    </xf>
    <xf numFmtId="0" fontId="15" fillId="11" borderId="28" xfId="0" applyFont="1" applyFill="1" applyBorder="1" applyAlignment="1">
      <alignment horizontal="center" vertical="center"/>
    </xf>
    <xf numFmtId="165" fontId="32" fillId="11" borderId="28" xfId="0" applyNumberFormat="1" applyFont="1" applyFill="1" applyBorder="1" applyAlignment="1" applyProtection="1">
      <alignment horizontal="center" vertical="center"/>
      <protection locked="0"/>
    </xf>
    <xf numFmtId="165" fontId="32" fillId="11" borderId="19" xfId="0" applyNumberFormat="1" applyFont="1" applyFill="1" applyBorder="1" applyAlignment="1" applyProtection="1">
      <alignment horizontal="center" vertical="center"/>
      <protection locked="0"/>
    </xf>
  </cellXfs>
  <cellStyles count="4">
    <cellStyle name="Currency" xfId="1" builtinId="4"/>
    <cellStyle name="Currency 2" xfId="3" xr:uid="{4A586884-C87A-4125-B69F-6AE1885965CF}"/>
    <cellStyle name="Hyperlink" xfId="2" builtinId="8"/>
    <cellStyle name="Normal" xfId="0" builtinId="0"/>
  </cellStyles>
  <dxfs count="0"/>
  <tableStyles count="0" defaultTableStyle="TableStyleMedium2" defaultPivotStyle="PivotStyleLight16"/>
  <colors>
    <mruColors>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2676525</xdr:colOff>
      <xdr:row>0</xdr:row>
      <xdr:rowOff>47625</xdr:rowOff>
    </xdr:from>
    <xdr:to>
      <xdr:col>3</xdr:col>
      <xdr:colOff>95250</xdr:colOff>
      <xdr:row>1</xdr:row>
      <xdr:rowOff>161925</xdr:rowOff>
    </xdr:to>
    <xdr:pic>
      <xdr:nvPicPr>
        <xdr:cNvPr id="2" name="Picture 1">
          <a:extLst>
            <a:ext uri="{FF2B5EF4-FFF2-40B4-BE49-F238E27FC236}">
              <a16:creationId xmlns:a16="http://schemas.microsoft.com/office/drawing/2014/main" id="{4AE536DD-9A15-4650-B5A6-846058BEE8FE}"/>
            </a:ext>
          </a:extLst>
        </xdr:cNvPr>
        <xdr:cNvPicPr>
          <a:picLocks noChangeAspect="1"/>
        </xdr:cNvPicPr>
      </xdr:nvPicPr>
      <xdr:blipFill>
        <a:blip xmlns:r="http://schemas.openxmlformats.org/officeDocument/2006/relationships" r:embed="rId1"/>
        <a:stretch>
          <a:fillRect/>
        </a:stretch>
      </xdr:blipFill>
      <xdr:spPr>
        <a:xfrm>
          <a:off x="8677275" y="47625"/>
          <a:ext cx="752475"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14</xdr:row>
      <xdr:rowOff>623887</xdr:rowOff>
    </xdr:from>
    <xdr:ext cx="65" cy="172227"/>
    <xdr:sp macro="" textlink="">
      <xdr:nvSpPr>
        <xdr:cNvPr id="2" name="TextBox 1">
          <a:extLst>
            <a:ext uri="{FF2B5EF4-FFF2-40B4-BE49-F238E27FC236}">
              <a16:creationId xmlns:a16="http://schemas.microsoft.com/office/drawing/2014/main" id="{A8488809-A8E9-4D07-BED8-53D37953187B}"/>
            </a:ext>
          </a:extLst>
        </xdr:cNvPr>
        <xdr:cNvSpPr txBox="1"/>
      </xdr:nvSpPr>
      <xdr:spPr>
        <a:xfrm>
          <a:off x="14220825" y="23098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8DB06-9FFC-4F9C-A801-FD746352082B}">
  <sheetPr>
    <pageSetUpPr fitToPage="1"/>
  </sheetPr>
  <dimension ref="A1:E21"/>
  <sheetViews>
    <sheetView tabSelected="1" zoomScale="85" zoomScaleNormal="85" workbookViewId="0">
      <selection activeCell="C7" sqref="C7"/>
    </sheetView>
  </sheetViews>
  <sheetFormatPr defaultColWidth="8.81640625" defaultRowHeight="13.5" x14ac:dyDescent="0.25"/>
  <cols>
    <col min="1" max="1" width="4.1796875" style="1" customWidth="1"/>
    <col min="2" max="2" width="85.81640625" style="1" customWidth="1"/>
    <col min="3" max="3" width="50" style="1" customWidth="1"/>
    <col min="4" max="4" width="2.1796875" style="1" customWidth="1"/>
    <col min="5" max="5" width="25" style="1" customWidth="1"/>
    <col min="6" max="16384" width="8.81640625" style="1"/>
  </cols>
  <sheetData>
    <row r="1" spans="1:5" ht="19.5" x14ac:dyDescent="0.35">
      <c r="A1" s="90"/>
      <c r="B1" s="145" t="s">
        <v>0</v>
      </c>
      <c r="C1" s="146"/>
      <c r="D1" s="147"/>
      <c r="E1" s="91"/>
    </row>
    <row r="2" spans="1:5" ht="20" thickBot="1" x14ac:dyDescent="0.4">
      <c r="A2" s="92"/>
      <c r="B2" s="93"/>
      <c r="C2" s="94"/>
      <c r="D2" s="95"/>
      <c r="E2" s="96"/>
    </row>
    <row r="3" spans="1:5" ht="20" thickBot="1" x14ac:dyDescent="0.4">
      <c r="A3" s="92"/>
      <c r="B3" s="97" t="s">
        <v>1</v>
      </c>
      <c r="C3" s="6"/>
      <c r="D3" s="95"/>
      <c r="E3" s="96"/>
    </row>
    <row r="4" spans="1:5" ht="20" thickBot="1" x14ac:dyDescent="0.4">
      <c r="A4" s="92"/>
      <c r="B4" s="98" t="str">
        <f>IF(C3="Care in a Residential Setting","CQC Home Location Name",IF(C3="Community Care","CQC Branch Location Name","CQC Home/Branch Location Name"))</f>
        <v>CQC Home/Branch Location Name</v>
      </c>
      <c r="C4" s="36"/>
      <c r="D4" s="95"/>
      <c r="E4" s="96"/>
    </row>
    <row r="5" spans="1:5" ht="20" thickBot="1" x14ac:dyDescent="0.4">
      <c r="A5" s="92"/>
      <c r="B5" s="99" t="str">
        <f>IF(C3="Care in a Residential Setting","CQC Home Location ID",IF(C3="Community Care","CQC Branch Location ID","CQC Home/Branch Location ID"))</f>
        <v>CQC Home/Branch Location ID</v>
      </c>
      <c r="C5" s="140" t="str">
        <f>IF($C$4="","",IF($C$3="Care in a Residential Setting",VLOOKUP($C$4,LocationDetailsRes,2,FALSE),VLOOKUP($C$4,LocationDetailsCC,2,FALSE)))</f>
        <v/>
      </c>
      <c r="D5" s="95"/>
      <c r="E5" s="96"/>
    </row>
    <row r="6" spans="1:5" ht="20" thickBot="1" x14ac:dyDescent="0.4">
      <c r="A6" s="92"/>
      <c r="B6" s="99" t="s">
        <v>2</v>
      </c>
      <c r="C6" s="140" t="str">
        <f>IF(C4="","",IF($C$3="Care in a Residential Setting",VLOOKUP($C$4,LocationDetailsRes,3,FALSE),VLOOKUP($C$4,LocationDetailsCC,3,FALSE)))</f>
        <v/>
      </c>
      <c r="D6" s="95"/>
      <c r="E6" s="96"/>
    </row>
    <row r="7" spans="1:5" ht="20" thickBot="1" x14ac:dyDescent="0.4">
      <c r="A7" s="92"/>
      <c r="B7" s="99" t="s">
        <v>3</v>
      </c>
      <c r="C7" s="141" t="str">
        <f>IF($C$4="","",IF($C$3="Care in a Residential Setting",VLOOKUP($C$4,LocationDetailsRes,4,FALSE),VLOOKUP($C$4,LocationDetailsCC,4,FALSE)))</f>
        <v/>
      </c>
      <c r="D7" s="95"/>
      <c r="E7" s="96"/>
    </row>
    <row r="8" spans="1:5" ht="20" thickBot="1" x14ac:dyDescent="0.4">
      <c r="A8" s="92"/>
      <c r="B8" s="100" t="s">
        <v>4</v>
      </c>
      <c r="C8" s="41"/>
      <c r="D8" s="95"/>
      <c r="E8" s="96"/>
    </row>
    <row r="9" spans="1:5" ht="20" thickBot="1" x14ac:dyDescent="0.4">
      <c r="A9" s="92"/>
      <c r="B9" s="101"/>
      <c r="C9" s="102"/>
      <c r="D9" s="95"/>
      <c r="E9" s="96"/>
    </row>
    <row r="10" spans="1:5" ht="21.75" customHeight="1" thickBot="1" x14ac:dyDescent="0.4">
      <c r="A10" s="92"/>
      <c r="B10" s="103" t="s">
        <v>5</v>
      </c>
      <c r="C10" s="6"/>
      <c r="D10" s="95"/>
      <c r="E10" s="96"/>
    </row>
    <row r="11" spans="1:5" ht="21.75" customHeight="1" thickBot="1" x14ac:dyDescent="0.4">
      <c r="A11" s="92"/>
      <c r="B11" s="104" t="s">
        <v>6</v>
      </c>
      <c r="C11" s="6"/>
      <c r="D11" s="95"/>
      <c r="E11" s="96"/>
    </row>
    <row r="12" spans="1:5" ht="21.75" customHeight="1" thickBot="1" x14ac:dyDescent="0.4">
      <c r="A12" s="92"/>
      <c r="B12" s="104" t="s">
        <v>7</v>
      </c>
      <c r="C12" s="7"/>
      <c r="D12" s="95"/>
      <c r="E12" s="96"/>
    </row>
    <row r="13" spans="1:5" ht="21.75" customHeight="1" thickBot="1" x14ac:dyDescent="0.35">
      <c r="A13" s="92"/>
      <c r="B13" s="105" t="s">
        <v>8</v>
      </c>
      <c r="C13" s="8"/>
      <c r="D13" s="106"/>
    </row>
    <row r="14" spans="1:5" ht="21.75" customHeight="1" x14ac:dyDescent="0.3">
      <c r="A14" s="92"/>
      <c r="B14" s="107"/>
      <c r="C14" s="108"/>
      <c r="D14" s="106"/>
    </row>
    <row r="15" spans="1:5" ht="21.75" customHeight="1" x14ac:dyDescent="0.3">
      <c r="A15" s="92"/>
      <c r="B15" s="109" t="s">
        <v>9</v>
      </c>
      <c r="C15" s="108"/>
      <c r="D15" s="106"/>
    </row>
    <row r="16" spans="1:5" ht="14" thickBot="1" x14ac:dyDescent="0.3">
      <c r="A16" s="92"/>
      <c r="B16" s="5"/>
      <c r="C16" s="5"/>
      <c r="D16" s="106"/>
    </row>
    <row r="17" spans="1:4" ht="218" x14ac:dyDescent="0.35">
      <c r="A17" s="92"/>
      <c r="B17" s="126" t="s">
        <v>10</v>
      </c>
      <c r="C17" s="41"/>
      <c r="D17" s="110"/>
    </row>
    <row r="18" spans="1:4" ht="37.5" customHeight="1" x14ac:dyDescent="0.3">
      <c r="A18" s="92"/>
      <c r="B18" s="127" t="s">
        <v>11</v>
      </c>
      <c r="C18" s="41"/>
      <c r="D18" s="111"/>
    </row>
    <row r="19" spans="1:4" ht="56" x14ac:dyDescent="0.3">
      <c r="A19" s="112"/>
      <c r="B19" s="128" t="s">
        <v>12</v>
      </c>
      <c r="C19" s="130"/>
      <c r="D19" s="106"/>
    </row>
    <row r="20" spans="1:4" x14ac:dyDescent="0.25">
      <c r="A20" s="92"/>
      <c r="B20" s="5"/>
      <c r="C20" s="5"/>
      <c r="D20" s="106"/>
    </row>
    <row r="21" spans="1:4" ht="14" thickBot="1" x14ac:dyDescent="0.3">
      <c r="A21" s="113"/>
      <c r="B21" s="114"/>
      <c r="C21" s="114"/>
      <c r="D21" s="115"/>
    </row>
  </sheetData>
  <sheetProtection algorithmName="SHA-512" hashValue="+NxEftf9cUkSEDJLNsa08m+IT8hP3Oym4o+slmsQzxo2EaswD134GfvjdeZ9Sz3b3nlJdElwQoCPc/UQCV3puw==" saltValue="UcH3VYYlkK6Qb9psL7yHyw==" spinCount="100000" sheet="1" objects="1" scenarios="1"/>
  <mergeCells count="1">
    <mergeCell ref="B1:D1"/>
  </mergeCells>
  <dataValidations count="3">
    <dataValidation type="list" allowBlank="1" showInputMessage="1" showErrorMessage="1" sqref="C8 C17:C19" xr:uid="{F0D38283-5CAB-45C8-BBB0-216540E8DCA4}">
      <formula1>"Yes, No"</formula1>
    </dataValidation>
    <dataValidation type="list" allowBlank="1" showInputMessage="1" showErrorMessage="1" sqref="C3" xr:uid="{FCAFB474-95EC-4780-9180-06C474BFD7DD}">
      <formula1>Sector</formula1>
    </dataValidation>
    <dataValidation type="list" allowBlank="1" showInputMessage="1" showErrorMessage="1" sqref="C4" xr:uid="{FDAC3D05-8580-4DBD-9D7F-8B2C6FEB1F0B}">
      <formula1>IF($C$3="Care in a Residential Setting",LocationRes,IF($C$3="Community Care",LocationCC,$G$1))</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29E2-20CF-4D27-AB1B-B4DEEC53C897}">
  <dimension ref="A1:U47"/>
  <sheetViews>
    <sheetView showGridLines="0" topLeftCell="A15" zoomScale="80" zoomScaleNormal="80" workbookViewId="0">
      <selection activeCell="B30" sqref="B30"/>
    </sheetView>
  </sheetViews>
  <sheetFormatPr defaultColWidth="8.81640625" defaultRowHeight="13.5" x14ac:dyDescent="0.25"/>
  <cols>
    <col min="1" max="1" width="14.1796875" style="1" customWidth="1"/>
    <col min="2" max="2" width="51" style="1" customWidth="1"/>
    <col min="3" max="4" width="28.81640625" style="1" customWidth="1"/>
    <col min="5" max="5" width="22.81640625" style="1" customWidth="1"/>
    <col min="6" max="6" width="27.1796875" style="1" customWidth="1"/>
    <col min="7" max="7" width="25.81640625" style="1" hidden="1" customWidth="1"/>
    <col min="8" max="9" width="26.1796875" style="1" hidden="1" customWidth="1"/>
    <col min="10" max="10" width="32.1796875" style="1" hidden="1" customWidth="1"/>
    <col min="11" max="11" width="32.81640625" style="1" hidden="1" customWidth="1"/>
    <col min="12" max="12" width="21.81640625" style="1" hidden="1" customWidth="1"/>
    <col min="13" max="13" width="25.1796875" style="1" hidden="1" customWidth="1"/>
    <col min="14" max="14" width="15" style="1" customWidth="1"/>
    <col min="15" max="15" width="13.81640625" style="1" customWidth="1"/>
    <col min="16" max="16" width="14.1796875" style="1" customWidth="1"/>
    <col min="17" max="16384" width="8.81640625" style="1"/>
  </cols>
  <sheetData>
    <row r="1" spans="1:21" ht="23" thickBot="1" x14ac:dyDescent="0.5">
      <c r="A1" s="39" t="s">
        <v>13</v>
      </c>
      <c r="B1" s="40"/>
      <c r="C1" s="40"/>
      <c r="D1" s="40"/>
      <c r="E1" s="40"/>
      <c r="F1" s="40"/>
      <c r="G1" s="40"/>
      <c r="H1" s="40"/>
      <c r="I1" s="40"/>
      <c r="J1" s="40"/>
      <c r="K1" s="40"/>
      <c r="L1" s="40"/>
      <c r="M1" s="134"/>
      <c r="N1" s="19"/>
      <c r="O1" s="17"/>
      <c r="P1" s="16"/>
      <c r="Q1" s="16"/>
      <c r="R1" s="16"/>
      <c r="S1" s="17"/>
      <c r="T1" s="17"/>
      <c r="U1" s="17"/>
    </row>
    <row r="2" spans="1:21" ht="14" hidden="1" x14ac:dyDescent="0.3">
      <c r="A2" s="30" t="s">
        <v>14</v>
      </c>
      <c r="B2" s="31" t="e">
        <f>#REF!</f>
        <v>#REF!</v>
      </c>
      <c r="C2" s="29"/>
      <c r="D2" s="21"/>
      <c r="E2" s="21"/>
      <c r="F2" s="21"/>
      <c r="G2" s="21"/>
      <c r="H2" s="21"/>
      <c r="I2" s="21"/>
      <c r="J2" s="16"/>
      <c r="K2" s="16"/>
      <c r="L2" s="16"/>
      <c r="M2" s="16"/>
      <c r="N2" s="17"/>
      <c r="O2" s="17"/>
      <c r="P2" s="17"/>
    </row>
    <row r="3" spans="1:21" ht="14" hidden="1" x14ac:dyDescent="0.3">
      <c r="A3" s="22" t="s">
        <v>15</v>
      </c>
      <c r="B3" s="27">
        <f>'Workforce Retention Fund'!C3</f>
        <v>0</v>
      </c>
      <c r="C3" s="22"/>
      <c r="D3" s="28"/>
      <c r="E3" s="28"/>
      <c r="F3" s="28"/>
      <c r="G3" s="22"/>
      <c r="H3" s="22"/>
      <c r="I3" s="23"/>
      <c r="J3" s="17"/>
      <c r="K3" s="17"/>
      <c r="L3" s="17"/>
      <c r="M3" s="17"/>
      <c r="N3" s="17"/>
      <c r="O3" s="17"/>
      <c r="P3" s="17"/>
    </row>
    <row r="4" spans="1:21" ht="16" hidden="1" x14ac:dyDescent="0.35">
      <c r="A4" s="22" t="s">
        <v>16</v>
      </c>
      <c r="B4" s="27" t="str">
        <f>'Workforce Retention Fund'!C7</f>
        <v/>
      </c>
      <c r="C4" s="22"/>
      <c r="D4" s="28"/>
      <c r="E4" s="28"/>
      <c r="F4" s="28"/>
      <c r="G4" s="22"/>
      <c r="H4" s="22"/>
      <c r="I4" s="23"/>
      <c r="J4" s="18"/>
      <c r="K4" s="18"/>
    </row>
    <row r="5" spans="1:21" ht="16" hidden="1" x14ac:dyDescent="0.35">
      <c r="A5" s="22" t="s">
        <v>17</v>
      </c>
      <c r="B5" s="25">
        <f>M38</f>
        <v>15000</v>
      </c>
      <c r="C5" s="22"/>
      <c r="D5" s="28"/>
      <c r="E5" s="28"/>
      <c r="F5" s="28"/>
      <c r="G5" s="22"/>
      <c r="H5" s="22"/>
      <c r="I5" s="23"/>
      <c r="J5" s="18"/>
      <c r="K5" s="18"/>
      <c r="L5" s="18"/>
      <c r="M5" s="18"/>
      <c r="N5" s="17"/>
      <c r="O5" s="17"/>
      <c r="P5" s="17"/>
    </row>
    <row r="6" spans="1:21" ht="16" hidden="1" x14ac:dyDescent="0.35">
      <c r="A6" s="24" t="s">
        <v>18</v>
      </c>
      <c r="B6" s="26" t="e">
        <f>#REF!</f>
        <v>#REF!</v>
      </c>
      <c r="C6" s="22"/>
      <c r="D6" s="28"/>
      <c r="E6" s="28"/>
      <c r="F6" s="28"/>
      <c r="G6" s="22"/>
      <c r="H6" s="22"/>
      <c r="I6" s="28"/>
      <c r="J6" s="18"/>
      <c r="K6" s="18"/>
      <c r="L6" s="18"/>
      <c r="M6" s="18"/>
      <c r="N6" s="17"/>
      <c r="O6" s="17"/>
      <c r="P6" s="17"/>
    </row>
    <row r="7" spans="1:21" ht="16" hidden="1" x14ac:dyDescent="0.35">
      <c r="A7" s="24" t="s">
        <v>19</v>
      </c>
      <c r="B7" s="26" t="e">
        <f>B5-B6</f>
        <v>#REF!</v>
      </c>
      <c r="C7" s="22"/>
      <c r="D7" s="28"/>
      <c r="E7" s="28"/>
      <c r="F7" s="28"/>
      <c r="G7" s="22"/>
      <c r="H7" s="22"/>
      <c r="I7" s="28"/>
      <c r="J7" s="18"/>
      <c r="K7" s="18"/>
      <c r="L7" s="18"/>
      <c r="M7" s="18"/>
      <c r="N7" s="17"/>
      <c r="O7" s="17"/>
      <c r="P7" s="17"/>
    </row>
    <row r="8" spans="1:21" ht="16" hidden="1" x14ac:dyDescent="0.35">
      <c r="A8" s="5"/>
      <c r="B8" s="5"/>
      <c r="C8" s="5"/>
      <c r="D8" s="5"/>
      <c r="E8" s="11"/>
      <c r="F8" s="12"/>
      <c r="G8" s="12"/>
      <c r="H8" s="12"/>
      <c r="I8" s="12"/>
      <c r="J8" s="5"/>
      <c r="K8" s="5"/>
      <c r="L8" s="10"/>
      <c r="M8" s="9"/>
      <c r="N8" s="18"/>
      <c r="O8" s="18"/>
      <c r="P8" s="18"/>
      <c r="Q8" s="18"/>
      <c r="R8" s="18"/>
      <c r="S8" s="17"/>
      <c r="T8" s="17"/>
      <c r="U8" s="17"/>
    </row>
    <row r="9" spans="1:21" ht="42" hidden="1" x14ac:dyDescent="0.3">
      <c r="A9" s="5"/>
      <c r="B9" s="5"/>
      <c r="C9" s="5"/>
      <c r="D9" s="5"/>
      <c r="E9" s="11"/>
      <c r="F9" s="12"/>
      <c r="G9" s="12"/>
      <c r="H9" s="12"/>
      <c r="I9" s="12"/>
      <c r="J9" s="5"/>
      <c r="K9" s="5"/>
      <c r="L9" s="13" t="s">
        <v>20</v>
      </c>
      <c r="M9" s="14" t="s">
        <v>21</v>
      </c>
      <c r="N9" s="14" t="s">
        <v>22</v>
      </c>
      <c r="O9" s="13" t="s">
        <v>23</v>
      </c>
      <c r="P9" s="32" t="s">
        <v>24</v>
      </c>
      <c r="Q9" s="32" t="s">
        <v>25</v>
      </c>
      <c r="R9" s="32" t="s">
        <v>26</v>
      </c>
      <c r="S9" s="32" t="s">
        <v>27</v>
      </c>
      <c r="T9" s="17"/>
      <c r="U9" s="17"/>
    </row>
    <row r="10" spans="1:21" ht="14.5" hidden="1" thickBot="1" x14ac:dyDescent="0.35">
      <c r="A10" s="5"/>
      <c r="B10" s="5"/>
      <c r="C10" s="5"/>
      <c r="D10" s="5"/>
      <c r="E10" s="11"/>
      <c r="F10" s="12"/>
      <c r="G10" s="12"/>
      <c r="H10" s="12"/>
      <c r="I10" s="12"/>
      <c r="J10" s="5"/>
      <c r="K10" s="5"/>
      <c r="L10" s="15" t="e">
        <f>SUMIF($E$28:$E$37,L9,#REF!)</f>
        <v>#REF!</v>
      </c>
      <c r="M10" s="15" t="e">
        <f>SUMIF($E$28:$E$37,M9,#REF!)</f>
        <v>#REF!</v>
      </c>
      <c r="N10" s="15" t="e">
        <f>SUMIF($E$28:$E$37,N9,#REF!)</f>
        <v>#REF!</v>
      </c>
      <c r="O10" s="15" t="e">
        <f>SUMIF($E$28:$E$37,O9,#REF!)</f>
        <v>#REF!</v>
      </c>
      <c r="P10" s="15" t="e">
        <f>SUMIF($E$28:$E$37,P9,#REF!)</f>
        <v>#REF!</v>
      </c>
      <c r="Q10" s="15" t="e">
        <f>SUMIF($E$28:$E$37,Q9,#REF!)</f>
        <v>#REF!</v>
      </c>
      <c r="R10" s="15" t="e">
        <f>SUMIF($E$28:$E$37,R9,#REF!)</f>
        <v>#REF!</v>
      </c>
      <c r="S10" s="15" t="e">
        <f>SUMIF($E$28:$E$37,S9,#REF!)</f>
        <v>#REF!</v>
      </c>
      <c r="T10" s="17"/>
      <c r="U10" s="17"/>
    </row>
    <row r="11" spans="1:21" ht="14" hidden="1" x14ac:dyDescent="0.3">
      <c r="E11" s="2"/>
      <c r="F11" s="3"/>
      <c r="G11" s="3"/>
      <c r="H11" s="3"/>
      <c r="I11" s="3"/>
      <c r="O11" s="17"/>
      <c r="P11" s="17"/>
      <c r="Q11" s="17"/>
      <c r="R11" s="17"/>
      <c r="S11" s="17"/>
      <c r="T11" s="17"/>
      <c r="U11" s="17"/>
    </row>
    <row r="12" spans="1:21" hidden="1" x14ac:dyDescent="0.25">
      <c r="E12" s="161"/>
      <c r="F12" s="161"/>
      <c r="G12" s="33"/>
      <c r="H12" s="33"/>
      <c r="I12" s="33"/>
      <c r="O12" s="17"/>
      <c r="P12" s="17"/>
      <c r="Q12" s="17"/>
      <c r="R12" s="17"/>
      <c r="S12" s="17"/>
      <c r="T12" s="17"/>
      <c r="U12" s="17"/>
    </row>
    <row r="13" spans="1:21" ht="14" x14ac:dyDescent="0.3">
      <c r="E13" s="2"/>
      <c r="F13" s="4"/>
      <c r="G13" s="4"/>
      <c r="H13" s="4"/>
      <c r="I13" s="4"/>
      <c r="L13" s="2"/>
      <c r="O13" s="17"/>
      <c r="P13" s="17"/>
      <c r="Q13" s="17"/>
      <c r="R13" s="17"/>
      <c r="S13" s="17"/>
      <c r="T13" s="17"/>
      <c r="U13" s="17"/>
    </row>
    <row r="14" spans="1:21" ht="14.5" hidden="1" thickBot="1" x14ac:dyDescent="0.35">
      <c r="A14" s="43" t="s">
        <v>28</v>
      </c>
      <c r="B14" s="42"/>
      <c r="C14" s="17"/>
      <c r="D14" s="17"/>
      <c r="G14" s="150"/>
      <c r="H14" s="151"/>
      <c r="I14" s="151"/>
      <c r="J14" s="151"/>
      <c r="K14" s="151"/>
      <c r="L14" s="151"/>
      <c r="M14" s="151"/>
    </row>
    <row r="15" spans="1:21" ht="202.5" customHeight="1" x14ac:dyDescent="0.25">
      <c r="A15" s="53" t="s">
        <v>29</v>
      </c>
      <c r="B15" s="54" t="s">
        <v>1923</v>
      </c>
      <c r="C15" s="54" t="s">
        <v>30</v>
      </c>
      <c r="D15" s="54" t="s">
        <v>31</v>
      </c>
      <c r="E15" s="55" t="s">
        <v>32</v>
      </c>
      <c r="F15" s="129" t="s">
        <v>33</v>
      </c>
      <c r="G15" s="61" t="s">
        <v>34</v>
      </c>
      <c r="H15" s="133" t="s">
        <v>35</v>
      </c>
      <c r="I15" s="76" t="s">
        <v>36</v>
      </c>
      <c r="J15" s="77" t="s">
        <v>37</v>
      </c>
      <c r="K15" s="78" t="s">
        <v>38</v>
      </c>
      <c r="L15" s="79" t="s">
        <v>39</v>
      </c>
      <c r="M15" s="80" t="s">
        <v>40</v>
      </c>
      <c r="N15" s="17"/>
    </row>
    <row r="16" spans="1:21" ht="14.5" hidden="1" thickBot="1" x14ac:dyDescent="0.3">
      <c r="A16" s="20" t="s">
        <v>41</v>
      </c>
      <c r="B16" s="38">
        <v>100</v>
      </c>
      <c r="C16" s="20">
        <v>50</v>
      </c>
      <c r="D16" s="38">
        <f>B16*C16</f>
        <v>5000</v>
      </c>
      <c r="E16" s="34">
        <v>45194</v>
      </c>
      <c r="F16" s="123" t="s">
        <v>42</v>
      </c>
      <c r="G16" s="57"/>
      <c r="H16" s="68"/>
      <c r="I16" s="67"/>
      <c r="J16" s="70"/>
      <c r="K16" s="83"/>
      <c r="L16" s="71"/>
      <c r="M16" s="67"/>
      <c r="N16" s="17"/>
    </row>
    <row r="17" spans="1:14" ht="14" hidden="1" x14ac:dyDescent="0.3">
      <c r="A17" s="148" t="s">
        <v>43</v>
      </c>
      <c r="B17" s="149"/>
      <c r="C17" s="46">
        <f>SUM(C16:C16)</f>
        <v>50</v>
      </c>
      <c r="D17" s="47">
        <f>SUM(D16:D16)</f>
        <v>5000</v>
      </c>
      <c r="E17" s="48"/>
      <c r="F17" s="124"/>
      <c r="G17" s="84">
        <v>50</v>
      </c>
      <c r="H17" s="84">
        <v>0</v>
      </c>
      <c r="I17" s="63">
        <v>15000</v>
      </c>
      <c r="J17" s="60">
        <v>0</v>
      </c>
      <c r="K17" s="58" t="s">
        <v>44</v>
      </c>
      <c r="L17" s="60">
        <f>D17-J17</f>
        <v>5000</v>
      </c>
      <c r="M17" s="65">
        <f>I17-L17</f>
        <v>10000</v>
      </c>
      <c r="N17" s="17"/>
    </row>
    <row r="18" spans="1:14" ht="14" hidden="1" x14ac:dyDescent="0.25">
      <c r="A18" s="20"/>
      <c r="B18" s="38"/>
      <c r="C18" s="20"/>
      <c r="D18" s="38"/>
      <c r="E18" s="37"/>
      <c r="F18" s="125"/>
      <c r="G18" s="57"/>
      <c r="H18" s="57"/>
      <c r="I18" s="62"/>
      <c r="J18" s="56"/>
      <c r="K18" s="57"/>
      <c r="L18" s="57"/>
      <c r="M18" s="62"/>
      <c r="N18" s="17"/>
    </row>
    <row r="19" spans="1:14" ht="14.5" hidden="1" thickBot="1" x14ac:dyDescent="0.3">
      <c r="A19" s="20" t="s">
        <v>45</v>
      </c>
      <c r="B19" s="38">
        <v>300</v>
      </c>
      <c r="C19" s="44">
        <v>100</v>
      </c>
      <c r="D19" s="45">
        <f t="shared" ref="D19" si="0">B19*C19</f>
        <v>30000</v>
      </c>
      <c r="E19" s="52">
        <v>45194</v>
      </c>
      <c r="F19" s="123" t="s">
        <v>42</v>
      </c>
      <c r="G19" s="57"/>
      <c r="H19" s="69"/>
      <c r="I19" s="67"/>
      <c r="J19" s="82"/>
      <c r="K19" s="69"/>
      <c r="L19" s="72"/>
      <c r="M19" s="67"/>
      <c r="N19" s="17"/>
    </row>
    <row r="20" spans="1:14" s="118" customFormat="1" ht="27" hidden="1" x14ac:dyDescent="0.35">
      <c r="A20" s="148" t="s">
        <v>43</v>
      </c>
      <c r="B20" s="149"/>
      <c r="C20" s="46">
        <f>C19</f>
        <v>100</v>
      </c>
      <c r="D20" s="47">
        <f>D19</f>
        <v>30000</v>
      </c>
      <c r="E20" s="48"/>
      <c r="F20" s="124"/>
      <c r="G20" s="116">
        <v>50</v>
      </c>
      <c r="H20" s="116">
        <v>50</v>
      </c>
      <c r="I20" s="63">
        <v>15000</v>
      </c>
      <c r="J20" s="85">
        <v>15000</v>
      </c>
      <c r="K20" s="66" t="s">
        <v>46</v>
      </c>
      <c r="L20" s="85">
        <f>D20-J20</f>
        <v>15000</v>
      </c>
      <c r="M20" s="65">
        <f>I20-L20</f>
        <v>0</v>
      </c>
      <c r="N20" s="117"/>
    </row>
    <row r="21" spans="1:14" ht="14" hidden="1" x14ac:dyDescent="0.25">
      <c r="A21" s="50"/>
      <c r="B21" s="51"/>
      <c r="C21" s="20"/>
      <c r="D21" s="38"/>
      <c r="E21" s="37"/>
      <c r="F21" s="125"/>
      <c r="G21" s="57"/>
      <c r="H21" s="57"/>
      <c r="I21" s="62"/>
      <c r="J21" s="59"/>
      <c r="K21" s="57"/>
      <c r="L21" s="57"/>
      <c r="M21" s="62"/>
      <c r="N21" s="17"/>
    </row>
    <row r="22" spans="1:14" ht="14.5" hidden="1" thickBot="1" x14ac:dyDescent="0.3">
      <c r="A22" s="20" t="s">
        <v>47</v>
      </c>
      <c r="B22" s="38">
        <v>300</v>
      </c>
      <c r="C22" s="44">
        <v>50</v>
      </c>
      <c r="D22" s="45">
        <f t="shared" ref="D22" si="1">B22*C22</f>
        <v>15000</v>
      </c>
      <c r="E22" s="52">
        <v>45194</v>
      </c>
      <c r="F22" s="123" t="s">
        <v>42</v>
      </c>
      <c r="G22" s="57"/>
      <c r="H22" s="69"/>
      <c r="I22" s="67"/>
      <c r="J22" s="82"/>
      <c r="K22" s="69"/>
      <c r="L22" s="72"/>
      <c r="M22" s="67"/>
      <c r="N22" s="17"/>
    </row>
    <row r="23" spans="1:14" s="118" customFormat="1" ht="14" hidden="1" x14ac:dyDescent="0.35">
      <c r="A23" s="148" t="s">
        <v>43</v>
      </c>
      <c r="B23" s="149"/>
      <c r="C23" s="46">
        <f>C22</f>
        <v>50</v>
      </c>
      <c r="D23" s="47">
        <f>D22</f>
        <v>15000</v>
      </c>
      <c r="E23" s="48"/>
      <c r="F23" s="124"/>
      <c r="G23" s="116">
        <v>50</v>
      </c>
      <c r="H23" s="116">
        <v>0</v>
      </c>
      <c r="I23" s="63">
        <v>15000</v>
      </c>
      <c r="J23" s="85">
        <f>J22</f>
        <v>0</v>
      </c>
      <c r="K23" s="119" t="s">
        <v>44</v>
      </c>
      <c r="L23" s="85">
        <f>D23-J23</f>
        <v>15000</v>
      </c>
      <c r="M23" s="65">
        <f>I23-L23</f>
        <v>0</v>
      </c>
      <c r="N23" s="117"/>
    </row>
    <row r="24" spans="1:14" ht="14" hidden="1" x14ac:dyDescent="0.25">
      <c r="A24" s="50"/>
      <c r="B24" s="51"/>
      <c r="C24" s="20"/>
      <c r="D24" s="38"/>
      <c r="E24" s="37"/>
      <c r="F24" s="125"/>
      <c r="G24" s="57"/>
      <c r="H24" s="57"/>
      <c r="I24" s="62"/>
      <c r="J24" s="59"/>
      <c r="K24" s="57"/>
      <c r="L24" s="57"/>
      <c r="M24" s="62"/>
      <c r="N24" s="17"/>
    </row>
    <row r="25" spans="1:14" ht="14.5" hidden="1" thickBot="1" x14ac:dyDescent="0.3">
      <c r="A25" s="20" t="s">
        <v>48</v>
      </c>
      <c r="B25" s="38">
        <v>350</v>
      </c>
      <c r="C25" s="44">
        <v>50</v>
      </c>
      <c r="D25" s="45">
        <f t="shared" ref="D25" si="2">B25*C25</f>
        <v>17500</v>
      </c>
      <c r="E25" s="52">
        <v>45194</v>
      </c>
      <c r="F25" s="123" t="s">
        <v>42</v>
      </c>
      <c r="G25" s="57"/>
      <c r="H25" s="69"/>
      <c r="I25" s="67"/>
      <c r="J25" s="82"/>
      <c r="K25" s="69"/>
      <c r="L25" s="72"/>
      <c r="M25" s="67"/>
      <c r="N25" s="17"/>
    </row>
    <row r="26" spans="1:14" s="118" customFormat="1" ht="27" hidden="1" x14ac:dyDescent="0.35">
      <c r="A26" s="148" t="s">
        <v>43</v>
      </c>
      <c r="B26" s="149"/>
      <c r="C26" s="46">
        <f>C25</f>
        <v>50</v>
      </c>
      <c r="D26" s="47">
        <f>D25</f>
        <v>17500</v>
      </c>
      <c r="E26" s="48"/>
      <c r="F26" s="49"/>
      <c r="G26" s="116">
        <v>50</v>
      </c>
      <c r="H26" s="116">
        <v>0</v>
      </c>
      <c r="I26" s="63">
        <v>15000</v>
      </c>
      <c r="J26" s="85">
        <v>2500</v>
      </c>
      <c r="K26" s="66" t="s">
        <v>49</v>
      </c>
      <c r="L26" s="85">
        <f>D26-J26</f>
        <v>15000</v>
      </c>
      <c r="M26" s="65">
        <f>I26-L26</f>
        <v>0</v>
      </c>
      <c r="N26" s="117"/>
    </row>
    <row r="27" spans="1:14" ht="14" x14ac:dyDescent="0.25">
      <c r="A27" s="50"/>
      <c r="B27" s="51"/>
      <c r="C27" s="20"/>
      <c r="D27" s="38"/>
      <c r="E27" s="37"/>
      <c r="F27" s="35"/>
      <c r="G27" s="57"/>
      <c r="H27" s="57"/>
      <c r="I27" s="62"/>
      <c r="J27" s="59"/>
      <c r="K27" s="57"/>
      <c r="L27" s="57"/>
      <c r="M27" s="62"/>
      <c r="N27" s="17"/>
    </row>
    <row r="28" spans="1:14" ht="15" customHeight="1" x14ac:dyDescent="0.35">
      <c r="A28" s="143">
        <v>1</v>
      </c>
      <c r="B28" s="135"/>
      <c r="C28" s="136"/>
      <c r="D28" s="139">
        <f>B28*C28</f>
        <v>0</v>
      </c>
      <c r="E28" s="137"/>
      <c r="F28" s="158"/>
      <c r="G28" s="156"/>
      <c r="H28" s="162"/>
      <c r="I28" s="165"/>
      <c r="J28" s="154"/>
      <c r="K28" s="164"/>
      <c r="L28" s="152"/>
      <c r="M28" s="73"/>
      <c r="N28" s="17"/>
    </row>
    <row r="29" spans="1:14" ht="16.25" customHeight="1" x14ac:dyDescent="0.3">
      <c r="A29" s="144">
        <v>2</v>
      </c>
      <c r="B29" s="135"/>
      <c r="C29" s="136"/>
      <c r="D29" s="139">
        <f t="shared" ref="D29:D37" si="3">B29*C29</f>
        <v>0</v>
      </c>
      <c r="E29" s="137"/>
      <c r="F29" s="159"/>
      <c r="G29" s="157"/>
      <c r="H29" s="163"/>
      <c r="I29" s="166"/>
      <c r="J29" s="155"/>
      <c r="K29" s="153"/>
      <c r="L29" s="153"/>
      <c r="M29" s="74"/>
    </row>
    <row r="30" spans="1:14" ht="16.25" customHeight="1" x14ac:dyDescent="0.3">
      <c r="A30" s="144">
        <v>3</v>
      </c>
      <c r="B30" s="135"/>
      <c r="C30" s="136"/>
      <c r="D30" s="139">
        <f t="shared" si="3"/>
        <v>0</v>
      </c>
      <c r="E30" s="137"/>
      <c r="F30" s="159"/>
      <c r="G30" s="157"/>
      <c r="H30" s="163"/>
      <c r="I30" s="166"/>
      <c r="J30" s="155"/>
      <c r="K30" s="153"/>
      <c r="L30" s="153"/>
      <c r="M30" s="74"/>
    </row>
    <row r="31" spans="1:14" ht="16.25" customHeight="1" x14ac:dyDescent="0.3">
      <c r="A31" s="144">
        <v>4</v>
      </c>
      <c r="B31" s="135"/>
      <c r="C31" s="136"/>
      <c r="D31" s="139">
        <f>B31*C31</f>
        <v>0</v>
      </c>
      <c r="E31" s="137"/>
      <c r="F31" s="159"/>
      <c r="G31" s="157"/>
      <c r="H31" s="163"/>
      <c r="I31" s="166"/>
      <c r="J31" s="155"/>
      <c r="K31" s="153"/>
      <c r="L31" s="153"/>
      <c r="M31" s="74"/>
    </row>
    <row r="32" spans="1:14" ht="14" customHeight="1" x14ac:dyDescent="0.25">
      <c r="A32" s="144">
        <v>5</v>
      </c>
      <c r="B32" s="142"/>
      <c r="C32" s="138"/>
      <c r="D32" s="139">
        <f t="shared" si="3"/>
        <v>0</v>
      </c>
      <c r="E32" s="137"/>
      <c r="F32" s="159"/>
      <c r="G32" s="157"/>
      <c r="H32" s="163"/>
      <c r="I32" s="166"/>
      <c r="J32" s="155"/>
      <c r="K32" s="153"/>
      <c r="L32" s="153"/>
      <c r="M32" s="75"/>
    </row>
    <row r="33" spans="1:13" ht="14" customHeight="1" x14ac:dyDescent="0.25">
      <c r="A33" s="144">
        <v>6</v>
      </c>
      <c r="B33" s="142"/>
      <c r="C33" s="138"/>
      <c r="D33" s="139">
        <f t="shared" si="3"/>
        <v>0</v>
      </c>
      <c r="E33" s="137"/>
      <c r="F33" s="159"/>
      <c r="G33" s="157"/>
      <c r="H33" s="163"/>
      <c r="I33" s="166"/>
      <c r="J33" s="155"/>
      <c r="K33" s="153"/>
      <c r="L33" s="153"/>
      <c r="M33" s="75"/>
    </row>
    <row r="34" spans="1:13" ht="14" customHeight="1" x14ac:dyDescent="0.25">
      <c r="A34" s="144">
        <v>7</v>
      </c>
      <c r="B34" s="142"/>
      <c r="C34" s="138"/>
      <c r="D34" s="139">
        <f t="shared" si="3"/>
        <v>0</v>
      </c>
      <c r="E34" s="137"/>
      <c r="F34" s="159"/>
      <c r="G34" s="157"/>
      <c r="H34" s="163"/>
      <c r="I34" s="166"/>
      <c r="J34" s="155"/>
      <c r="K34" s="153"/>
      <c r="L34" s="153"/>
      <c r="M34" s="75"/>
    </row>
    <row r="35" spans="1:13" ht="14" customHeight="1" x14ac:dyDescent="0.25">
      <c r="A35" s="144">
        <v>8</v>
      </c>
      <c r="B35" s="142"/>
      <c r="C35" s="138"/>
      <c r="D35" s="139">
        <f t="shared" si="3"/>
        <v>0</v>
      </c>
      <c r="E35" s="137"/>
      <c r="F35" s="159"/>
      <c r="G35" s="157"/>
      <c r="H35" s="163"/>
      <c r="I35" s="166"/>
      <c r="J35" s="155"/>
      <c r="K35" s="153"/>
      <c r="L35" s="153"/>
      <c r="M35" s="75"/>
    </row>
    <row r="36" spans="1:13" ht="14" customHeight="1" x14ac:dyDescent="0.25">
      <c r="A36" s="144">
        <v>9</v>
      </c>
      <c r="B36" s="142"/>
      <c r="C36" s="138"/>
      <c r="D36" s="139">
        <f t="shared" si="3"/>
        <v>0</v>
      </c>
      <c r="E36" s="137"/>
      <c r="F36" s="159"/>
      <c r="G36" s="157"/>
      <c r="H36" s="163"/>
      <c r="I36" s="166"/>
      <c r="J36" s="155"/>
      <c r="K36" s="153"/>
      <c r="L36" s="153"/>
      <c r="M36" s="75"/>
    </row>
    <row r="37" spans="1:13" ht="14" customHeight="1" thickBot="1" x14ac:dyDescent="0.3">
      <c r="A37" s="144">
        <v>10</v>
      </c>
      <c r="B37" s="142"/>
      <c r="C37" s="138"/>
      <c r="D37" s="139">
        <f t="shared" si="3"/>
        <v>0</v>
      </c>
      <c r="E37" s="137"/>
      <c r="F37" s="160"/>
      <c r="G37" s="157"/>
      <c r="H37" s="163"/>
      <c r="I37" s="166"/>
      <c r="J37" s="155"/>
      <c r="K37" s="153"/>
      <c r="L37" s="153"/>
      <c r="M37" s="75"/>
    </row>
    <row r="38" spans="1:13" s="118" customFormat="1" ht="14" x14ac:dyDescent="0.35">
      <c r="A38" s="148" t="s">
        <v>43</v>
      </c>
      <c r="B38" s="149"/>
      <c r="C38" s="64">
        <f>SUM(C28:C37)</f>
        <v>0</v>
      </c>
      <c r="D38" s="120">
        <f>SUM(D28:D37)</f>
        <v>0</v>
      </c>
      <c r="E38" s="121"/>
      <c r="F38" s="121"/>
      <c r="G38" s="132">
        <v>50</v>
      </c>
      <c r="H38" s="122">
        <v>0</v>
      </c>
      <c r="I38" s="62">
        <v>15000</v>
      </c>
      <c r="J38" s="65">
        <v>0</v>
      </c>
      <c r="K38" s="66" t="s">
        <v>44</v>
      </c>
      <c r="L38" s="85">
        <f>D38-J38</f>
        <v>0</v>
      </c>
      <c r="M38" s="65">
        <f>I38-L38</f>
        <v>15000</v>
      </c>
    </row>
    <row r="39" spans="1:13" ht="13.5" customHeight="1" x14ac:dyDescent="0.25">
      <c r="G39" s="131"/>
      <c r="L39" s="81"/>
      <c r="M39" s="86"/>
    </row>
    <row r="40" spans="1:13" ht="13.5" customHeight="1" x14ac:dyDescent="0.25">
      <c r="G40" s="131"/>
    </row>
    <row r="41" spans="1:13" ht="13.5" customHeight="1" x14ac:dyDescent="0.25">
      <c r="G41" s="131"/>
    </row>
    <row r="42" spans="1:13" ht="13.5" customHeight="1" x14ac:dyDescent="0.25">
      <c r="G42" s="131"/>
    </row>
    <row r="43" spans="1:13" ht="13.5" customHeight="1" x14ac:dyDescent="0.25">
      <c r="G43" s="131"/>
    </row>
    <row r="44" spans="1:13" ht="13.5" customHeight="1" x14ac:dyDescent="0.25">
      <c r="G44" s="131"/>
    </row>
    <row r="45" spans="1:13" ht="13.5" customHeight="1" x14ac:dyDescent="0.25">
      <c r="G45" s="131"/>
    </row>
    <row r="46" spans="1:13" ht="13.5" customHeight="1" x14ac:dyDescent="0.25">
      <c r="G46" s="131"/>
    </row>
    <row r="47" spans="1:13" ht="13.5" customHeight="1" x14ac:dyDescent="0.25">
      <c r="G47" s="131"/>
    </row>
  </sheetData>
  <sheetProtection algorithmName="SHA-512" hashValue="S6LnYyeMU2jmAesSJDP8G9wtkYRlcbGdXKhhU2DT18PkrWvOUF3T+D4jdydQ1/S9LICXy2qsrhQ0XnEuzrhLkQ==" saltValue="f6fQompO/CNpxG2A/MXRig==" spinCount="100000" sheet="1" objects="1" scenarios="1"/>
  <mergeCells count="14">
    <mergeCell ref="E12:F12"/>
    <mergeCell ref="A17:B17"/>
    <mergeCell ref="H28:H37"/>
    <mergeCell ref="K28:K37"/>
    <mergeCell ref="I28:I37"/>
    <mergeCell ref="A20:B20"/>
    <mergeCell ref="A23:B23"/>
    <mergeCell ref="A26:B26"/>
    <mergeCell ref="A38:B38"/>
    <mergeCell ref="G14:M14"/>
    <mergeCell ref="L28:L37"/>
    <mergeCell ref="J28:J37"/>
    <mergeCell ref="G28:G37"/>
    <mergeCell ref="F28:F37"/>
  </mergeCells>
  <dataValidations xWindow="910" yWindow="414" count="4">
    <dataValidation type="list" allowBlank="1" showInputMessage="1" showErrorMessage="1" sqref="G21:G22 G24:G25 G18:G19 G27 Q9" xr:uid="{34BAE3EC-8741-4F16-B839-0B76BE086428}">
      <formula1>#REF!</formula1>
    </dataValidation>
    <dataValidation type="date" allowBlank="1" showInputMessage="1" showErrorMessage="1" error="Please enter a date between 01/09/2023 - 31/03/2024" sqref="E28:E37" xr:uid="{04B8B832-560A-424F-9A78-06C867C71411}">
      <formula1>45170</formula1>
      <formula2>45382</formula2>
    </dataValidation>
    <dataValidation type="whole" allowBlank="1" showInputMessage="1" showErrorMessage="1" error="Please enter a figure between £0 - £300, whilst you may have paid your care staff a bonus over £300, ECC will only reimburse you up to this amount per staff member" sqref="B28:B37" xr:uid="{C0711558-E873-4276-8F50-E3681E1F05F9}">
      <formula1>0</formula1>
      <formula2>300</formula2>
    </dataValidation>
    <dataValidation type="whole" allowBlank="1" showInputMessage="1" showErrorMessage="1" error="Please enter a figure between 0 - 225" sqref="C28:C37" xr:uid="{E264D1D0-3CE8-4961-A066-DDFA254ABC7A}">
      <formula1>0</formula1>
      <formula2>225</formula2>
    </dataValidation>
  </dataValidations>
  <pageMargins left="0.70866141732283472" right="0.70866141732283472" top="0.74803149606299213" bottom="0.74803149606299213" header="0.31496062992125984" footer="0.31496062992125984"/>
  <pageSetup paperSize="8" scale="65" fitToHeight="0" orientation="landscape" r:id="rId1"/>
  <drawing r:id="rId2"/>
  <extLst>
    <ext xmlns:x14="http://schemas.microsoft.com/office/spreadsheetml/2009/9/main" uri="{CCE6A557-97BC-4b89-ADB6-D9C93CAAB3DF}">
      <x14:dataValidations xmlns:xm="http://schemas.microsoft.com/office/excel/2006/main" xWindow="910" yWindow="414" count="1">
        <x14:dataValidation type="list" allowBlank="1" showInputMessage="1" showErrorMessage="1" xr:uid="{6D29FD0C-A58D-49FE-8670-2AA718389707}">
          <x14:formula1>
            <xm:f>Lookup!$O$2</xm:f>
          </x14:formula1>
          <xm:sqref>F16 F25 F22 F19 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5D904-EAD2-406A-A4A3-8B244B8221F2}">
  <dimension ref="A1:Q347"/>
  <sheetViews>
    <sheetView topLeftCell="J1" zoomScale="80" zoomScaleNormal="80" workbookViewId="0">
      <selection activeCell="Q1" sqref="Q1:Q2"/>
    </sheetView>
  </sheetViews>
  <sheetFormatPr defaultRowHeight="14.5" x14ac:dyDescent="0.35"/>
  <cols>
    <col min="1" max="1" width="29" bestFit="1" customWidth="1"/>
    <col min="2" max="2" width="1.81640625" customWidth="1"/>
    <col min="3" max="3" width="29" bestFit="1" customWidth="1"/>
    <col min="4" max="4" width="59.1796875" bestFit="1" customWidth="1"/>
    <col min="5" max="6" width="14.54296875" bestFit="1" customWidth="1"/>
    <col min="7" max="7" width="56.1796875" bestFit="1" customWidth="1"/>
    <col min="8" max="8" width="1.81640625" customWidth="1"/>
    <col min="9" max="9" width="16.54296875" bestFit="1" customWidth="1"/>
    <col min="10" max="10" width="65.1796875" bestFit="1" customWidth="1"/>
    <col min="11" max="12" width="14.54296875" bestFit="1" customWidth="1"/>
    <col min="13" max="13" width="57.81640625" bestFit="1" customWidth="1"/>
    <col min="15" max="15" width="2.81640625" bestFit="1" customWidth="1"/>
  </cols>
  <sheetData>
    <row r="1" spans="1:17" x14ac:dyDescent="0.35">
      <c r="A1" s="87" t="s">
        <v>1</v>
      </c>
      <c r="C1" s="88" t="s">
        <v>50</v>
      </c>
      <c r="D1" s="88" t="s">
        <v>51</v>
      </c>
      <c r="E1" s="88" t="s">
        <v>52</v>
      </c>
      <c r="F1" s="88" t="s">
        <v>53</v>
      </c>
      <c r="G1" s="88" t="s">
        <v>3</v>
      </c>
      <c r="I1" s="88" t="s">
        <v>50</v>
      </c>
      <c r="J1" s="88" t="s">
        <v>51</v>
      </c>
      <c r="K1" s="88" t="s">
        <v>52</v>
      </c>
      <c r="L1" s="88" t="s">
        <v>53</v>
      </c>
      <c r="M1" s="88" t="s">
        <v>3</v>
      </c>
      <c r="Q1" t="s">
        <v>54</v>
      </c>
    </row>
    <row r="2" spans="1:17" x14ac:dyDescent="0.35">
      <c r="A2" t="s">
        <v>55</v>
      </c>
      <c r="C2" t="s">
        <v>55</v>
      </c>
      <c r="D2" t="s">
        <v>56</v>
      </c>
      <c r="E2" t="s">
        <v>57</v>
      </c>
      <c r="F2" t="s">
        <v>58</v>
      </c>
      <c r="G2" t="s">
        <v>59</v>
      </c>
      <c r="I2" t="s">
        <v>60</v>
      </c>
      <c r="J2" t="s">
        <v>61</v>
      </c>
      <c r="K2" t="s">
        <v>62</v>
      </c>
      <c r="L2" t="s">
        <v>63</v>
      </c>
      <c r="M2" t="s">
        <v>64</v>
      </c>
      <c r="O2" t="s">
        <v>42</v>
      </c>
      <c r="Q2" t="s">
        <v>65</v>
      </c>
    </row>
    <row r="3" spans="1:17" x14ac:dyDescent="0.35">
      <c r="A3" t="s">
        <v>60</v>
      </c>
      <c r="C3" t="s">
        <v>55</v>
      </c>
      <c r="D3" t="s">
        <v>66</v>
      </c>
      <c r="E3" t="s">
        <v>67</v>
      </c>
      <c r="F3" t="s">
        <v>68</v>
      </c>
      <c r="G3" t="s">
        <v>69</v>
      </c>
      <c r="I3" t="s">
        <v>60</v>
      </c>
      <c r="J3" t="s">
        <v>70</v>
      </c>
      <c r="K3" t="s">
        <v>71</v>
      </c>
      <c r="L3" t="s">
        <v>72</v>
      </c>
      <c r="M3" t="s">
        <v>73</v>
      </c>
    </row>
    <row r="4" spans="1:17" x14ac:dyDescent="0.35">
      <c r="C4" t="s">
        <v>55</v>
      </c>
      <c r="D4" t="s">
        <v>74</v>
      </c>
      <c r="E4" t="s">
        <v>75</v>
      </c>
      <c r="F4" t="s">
        <v>76</v>
      </c>
      <c r="G4" t="s">
        <v>77</v>
      </c>
      <c r="I4" t="s">
        <v>60</v>
      </c>
      <c r="J4" t="s">
        <v>78</v>
      </c>
      <c r="K4" t="s">
        <v>79</v>
      </c>
      <c r="L4" t="s">
        <v>80</v>
      </c>
      <c r="M4" t="s">
        <v>81</v>
      </c>
    </row>
    <row r="5" spans="1:17" x14ac:dyDescent="0.35">
      <c r="C5" t="s">
        <v>55</v>
      </c>
      <c r="D5" t="s">
        <v>82</v>
      </c>
      <c r="E5" t="s">
        <v>83</v>
      </c>
      <c r="F5" t="s">
        <v>68</v>
      </c>
      <c r="G5" t="s">
        <v>69</v>
      </c>
      <c r="I5" t="s">
        <v>60</v>
      </c>
      <c r="J5" t="s">
        <v>84</v>
      </c>
      <c r="K5" t="s">
        <v>85</v>
      </c>
      <c r="L5" t="s">
        <v>86</v>
      </c>
      <c r="M5" t="s">
        <v>87</v>
      </c>
    </row>
    <row r="6" spans="1:17" x14ac:dyDescent="0.35">
      <c r="C6" t="s">
        <v>55</v>
      </c>
      <c r="D6" t="s">
        <v>88</v>
      </c>
      <c r="E6" t="s">
        <v>89</v>
      </c>
      <c r="F6" t="s">
        <v>90</v>
      </c>
      <c r="G6" t="s">
        <v>91</v>
      </c>
      <c r="I6" t="s">
        <v>60</v>
      </c>
      <c r="J6" t="s">
        <v>92</v>
      </c>
      <c r="K6" t="s">
        <v>93</v>
      </c>
      <c r="L6" t="s">
        <v>94</v>
      </c>
      <c r="M6" t="s">
        <v>95</v>
      </c>
    </row>
    <row r="7" spans="1:17" x14ac:dyDescent="0.35">
      <c r="C7" t="s">
        <v>55</v>
      </c>
      <c r="D7" t="s">
        <v>96</v>
      </c>
      <c r="E7" t="s">
        <v>97</v>
      </c>
      <c r="F7" t="s">
        <v>98</v>
      </c>
      <c r="G7" t="s">
        <v>99</v>
      </c>
      <c r="I7" t="s">
        <v>60</v>
      </c>
      <c r="J7" t="s">
        <v>100</v>
      </c>
      <c r="K7" t="s">
        <v>101</v>
      </c>
      <c r="L7" t="s">
        <v>102</v>
      </c>
      <c r="M7" t="s">
        <v>103</v>
      </c>
    </row>
    <row r="8" spans="1:17" x14ac:dyDescent="0.35">
      <c r="C8" t="s">
        <v>55</v>
      </c>
      <c r="D8" t="s">
        <v>104</v>
      </c>
      <c r="E8" t="s">
        <v>105</v>
      </c>
      <c r="F8" t="s">
        <v>90</v>
      </c>
      <c r="G8" t="s">
        <v>91</v>
      </c>
      <c r="I8" t="s">
        <v>60</v>
      </c>
      <c r="J8" t="s">
        <v>106</v>
      </c>
      <c r="K8" t="s">
        <v>107</v>
      </c>
      <c r="L8" t="s">
        <v>108</v>
      </c>
      <c r="M8" t="s">
        <v>109</v>
      </c>
    </row>
    <row r="9" spans="1:17" x14ac:dyDescent="0.35">
      <c r="C9" t="s">
        <v>55</v>
      </c>
      <c r="D9" t="s">
        <v>110</v>
      </c>
      <c r="E9" t="s">
        <v>111</v>
      </c>
      <c r="F9" t="s">
        <v>98</v>
      </c>
      <c r="G9" t="s">
        <v>99</v>
      </c>
      <c r="I9" t="s">
        <v>60</v>
      </c>
      <c r="J9" t="s">
        <v>112</v>
      </c>
      <c r="K9" t="s">
        <v>113</v>
      </c>
      <c r="L9" t="s">
        <v>114</v>
      </c>
      <c r="M9" t="s">
        <v>112</v>
      </c>
    </row>
    <row r="10" spans="1:17" x14ac:dyDescent="0.35">
      <c r="C10" t="s">
        <v>55</v>
      </c>
      <c r="D10" t="s">
        <v>115</v>
      </c>
      <c r="E10" t="s">
        <v>116</v>
      </c>
      <c r="F10" t="s">
        <v>117</v>
      </c>
      <c r="G10" t="s">
        <v>118</v>
      </c>
      <c r="I10" t="s">
        <v>60</v>
      </c>
      <c r="J10" t="s">
        <v>119</v>
      </c>
      <c r="K10" t="s">
        <v>120</v>
      </c>
      <c r="L10" t="s">
        <v>121</v>
      </c>
      <c r="M10" t="s">
        <v>122</v>
      </c>
    </row>
    <row r="11" spans="1:17" x14ac:dyDescent="0.35">
      <c r="C11" t="s">
        <v>55</v>
      </c>
      <c r="D11" t="s">
        <v>123</v>
      </c>
      <c r="E11" t="s">
        <v>124</v>
      </c>
      <c r="F11" t="s">
        <v>125</v>
      </c>
      <c r="G11" t="s">
        <v>126</v>
      </c>
      <c r="I11" t="s">
        <v>60</v>
      </c>
      <c r="J11" t="s">
        <v>127</v>
      </c>
      <c r="K11" t="s">
        <v>128</v>
      </c>
      <c r="L11" t="s">
        <v>129</v>
      </c>
      <c r="M11" t="s">
        <v>127</v>
      </c>
    </row>
    <row r="12" spans="1:17" x14ac:dyDescent="0.35">
      <c r="C12" t="s">
        <v>55</v>
      </c>
      <c r="D12" t="s">
        <v>130</v>
      </c>
      <c r="E12" t="s">
        <v>131</v>
      </c>
      <c r="F12" t="s">
        <v>132</v>
      </c>
      <c r="G12" t="s">
        <v>133</v>
      </c>
      <c r="I12" t="s">
        <v>60</v>
      </c>
      <c r="J12" t="s">
        <v>134</v>
      </c>
      <c r="K12" t="s">
        <v>135</v>
      </c>
      <c r="L12" t="s">
        <v>136</v>
      </c>
      <c r="M12" t="s">
        <v>134</v>
      </c>
    </row>
    <row r="13" spans="1:17" x14ac:dyDescent="0.35">
      <c r="C13" t="s">
        <v>55</v>
      </c>
      <c r="D13" t="s">
        <v>137</v>
      </c>
      <c r="E13" t="s">
        <v>138</v>
      </c>
      <c r="F13" t="s">
        <v>139</v>
      </c>
      <c r="G13" t="s">
        <v>140</v>
      </c>
      <c r="I13" t="s">
        <v>60</v>
      </c>
      <c r="J13" t="s">
        <v>141</v>
      </c>
      <c r="K13" t="s">
        <v>142</v>
      </c>
      <c r="L13" t="s">
        <v>143</v>
      </c>
      <c r="M13" t="s">
        <v>144</v>
      </c>
    </row>
    <row r="14" spans="1:17" x14ac:dyDescent="0.35">
      <c r="C14" t="s">
        <v>55</v>
      </c>
      <c r="D14" t="s">
        <v>145</v>
      </c>
      <c r="E14" t="s">
        <v>146</v>
      </c>
      <c r="F14" t="s">
        <v>147</v>
      </c>
      <c r="G14" t="s">
        <v>148</v>
      </c>
      <c r="I14" t="s">
        <v>60</v>
      </c>
      <c r="J14" t="s">
        <v>149</v>
      </c>
      <c r="K14" t="s">
        <v>150</v>
      </c>
      <c r="L14" t="s">
        <v>151</v>
      </c>
      <c r="M14" t="s">
        <v>152</v>
      </c>
    </row>
    <row r="15" spans="1:17" x14ac:dyDescent="0.35">
      <c r="C15" t="s">
        <v>55</v>
      </c>
      <c r="D15" t="s">
        <v>153</v>
      </c>
      <c r="E15" t="s">
        <v>154</v>
      </c>
      <c r="F15" t="s">
        <v>155</v>
      </c>
      <c r="G15" t="s">
        <v>156</v>
      </c>
      <c r="I15" t="s">
        <v>60</v>
      </c>
      <c r="J15" t="s">
        <v>157</v>
      </c>
      <c r="K15" t="s">
        <v>158</v>
      </c>
      <c r="L15" t="s">
        <v>159</v>
      </c>
      <c r="M15" t="s">
        <v>160</v>
      </c>
    </row>
    <row r="16" spans="1:17" x14ac:dyDescent="0.35">
      <c r="C16" t="s">
        <v>55</v>
      </c>
      <c r="D16" t="s">
        <v>161</v>
      </c>
      <c r="E16" t="s">
        <v>162</v>
      </c>
      <c r="F16" t="s">
        <v>163</v>
      </c>
      <c r="G16" t="s">
        <v>164</v>
      </c>
      <c r="I16" t="s">
        <v>60</v>
      </c>
      <c r="J16" t="s">
        <v>165</v>
      </c>
      <c r="K16" t="s">
        <v>166</v>
      </c>
      <c r="L16" t="s">
        <v>167</v>
      </c>
      <c r="M16" t="s">
        <v>168</v>
      </c>
    </row>
    <row r="17" spans="3:13" x14ac:dyDescent="0.35">
      <c r="C17" t="s">
        <v>55</v>
      </c>
      <c r="D17" t="s">
        <v>169</v>
      </c>
      <c r="E17" t="s">
        <v>170</v>
      </c>
      <c r="F17" t="s">
        <v>171</v>
      </c>
      <c r="G17" t="s">
        <v>172</v>
      </c>
      <c r="I17" t="s">
        <v>60</v>
      </c>
      <c r="J17" t="s">
        <v>173</v>
      </c>
      <c r="K17" t="s">
        <v>174</v>
      </c>
      <c r="L17" t="s">
        <v>175</v>
      </c>
      <c r="M17" t="s">
        <v>176</v>
      </c>
    </row>
    <row r="18" spans="3:13" x14ac:dyDescent="0.35">
      <c r="C18" t="s">
        <v>55</v>
      </c>
      <c r="D18" t="s">
        <v>177</v>
      </c>
      <c r="E18" t="s">
        <v>178</v>
      </c>
      <c r="F18" t="s">
        <v>179</v>
      </c>
      <c r="G18" t="s">
        <v>180</v>
      </c>
      <c r="I18" t="s">
        <v>60</v>
      </c>
      <c r="J18" t="s">
        <v>181</v>
      </c>
      <c r="K18" t="s">
        <v>182</v>
      </c>
      <c r="L18" t="s">
        <v>175</v>
      </c>
      <c r="M18" t="s">
        <v>176</v>
      </c>
    </row>
    <row r="19" spans="3:13" x14ac:dyDescent="0.35">
      <c r="C19" t="s">
        <v>55</v>
      </c>
      <c r="D19" t="s">
        <v>183</v>
      </c>
      <c r="E19" t="s">
        <v>184</v>
      </c>
      <c r="F19" t="s">
        <v>185</v>
      </c>
      <c r="G19" t="s">
        <v>186</v>
      </c>
      <c r="I19" t="s">
        <v>60</v>
      </c>
      <c r="J19" t="s">
        <v>187</v>
      </c>
      <c r="K19" t="s">
        <v>188</v>
      </c>
      <c r="L19" t="s">
        <v>189</v>
      </c>
      <c r="M19" t="s">
        <v>187</v>
      </c>
    </row>
    <row r="20" spans="3:13" x14ac:dyDescent="0.35">
      <c r="C20" t="s">
        <v>55</v>
      </c>
      <c r="D20" t="s">
        <v>190</v>
      </c>
      <c r="E20" t="s">
        <v>191</v>
      </c>
      <c r="F20" t="s">
        <v>192</v>
      </c>
      <c r="G20" t="s">
        <v>193</v>
      </c>
      <c r="I20" t="s">
        <v>60</v>
      </c>
      <c r="J20" t="s">
        <v>194</v>
      </c>
      <c r="K20" t="s">
        <v>195</v>
      </c>
      <c r="L20" t="s">
        <v>196</v>
      </c>
      <c r="M20" t="s">
        <v>197</v>
      </c>
    </row>
    <row r="21" spans="3:13" x14ac:dyDescent="0.35">
      <c r="C21" t="s">
        <v>55</v>
      </c>
      <c r="D21" t="s">
        <v>198</v>
      </c>
      <c r="E21" t="s">
        <v>199</v>
      </c>
      <c r="F21" t="s">
        <v>200</v>
      </c>
      <c r="G21" t="s">
        <v>201</v>
      </c>
      <c r="I21" t="s">
        <v>60</v>
      </c>
      <c r="J21" t="s">
        <v>202</v>
      </c>
      <c r="K21" t="s">
        <v>203</v>
      </c>
      <c r="L21" t="s">
        <v>204</v>
      </c>
      <c r="M21" t="s">
        <v>202</v>
      </c>
    </row>
    <row r="22" spans="3:13" x14ac:dyDescent="0.35">
      <c r="C22" t="s">
        <v>55</v>
      </c>
      <c r="D22" t="s">
        <v>205</v>
      </c>
      <c r="E22" t="s">
        <v>206</v>
      </c>
      <c r="F22" t="s">
        <v>207</v>
      </c>
      <c r="G22" t="s">
        <v>208</v>
      </c>
      <c r="I22" t="s">
        <v>60</v>
      </c>
      <c r="J22" t="s">
        <v>209</v>
      </c>
      <c r="K22" t="s">
        <v>210</v>
      </c>
      <c r="L22" t="s">
        <v>211</v>
      </c>
      <c r="M22" t="s">
        <v>212</v>
      </c>
    </row>
    <row r="23" spans="3:13" x14ac:dyDescent="0.35">
      <c r="C23" t="s">
        <v>55</v>
      </c>
      <c r="D23" t="s">
        <v>213</v>
      </c>
      <c r="E23" t="s">
        <v>214</v>
      </c>
      <c r="F23" t="s">
        <v>215</v>
      </c>
      <c r="G23" t="s">
        <v>216</v>
      </c>
      <c r="I23" t="s">
        <v>60</v>
      </c>
      <c r="J23" t="s">
        <v>217</v>
      </c>
      <c r="K23" t="s">
        <v>218</v>
      </c>
      <c r="L23" t="s">
        <v>219</v>
      </c>
      <c r="M23" t="s">
        <v>217</v>
      </c>
    </row>
    <row r="24" spans="3:13" x14ac:dyDescent="0.35">
      <c r="C24" t="s">
        <v>55</v>
      </c>
      <c r="D24" t="s">
        <v>220</v>
      </c>
      <c r="E24" t="s">
        <v>221</v>
      </c>
      <c r="F24" t="s">
        <v>222</v>
      </c>
      <c r="G24" t="s">
        <v>223</v>
      </c>
      <c r="I24" t="s">
        <v>60</v>
      </c>
      <c r="J24" t="s">
        <v>224</v>
      </c>
      <c r="K24" t="s">
        <v>225</v>
      </c>
      <c r="L24" t="s">
        <v>226</v>
      </c>
      <c r="M24" t="s">
        <v>227</v>
      </c>
    </row>
    <row r="25" spans="3:13" x14ac:dyDescent="0.35">
      <c r="C25" t="s">
        <v>55</v>
      </c>
      <c r="D25" t="s">
        <v>228</v>
      </c>
      <c r="E25" t="s">
        <v>229</v>
      </c>
      <c r="F25" t="s">
        <v>230</v>
      </c>
      <c r="G25" t="s">
        <v>231</v>
      </c>
      <c r="I25" t="s">
        <v>60</v>
      </c>
      <c r="J25" t="s">
        <v>232</v>
      </c>
      <c r="K25" t="s">
        <v>233</v>
      </c>
      <c r="L25" t="s">
        <v>234</v>
      </c>
      <c r="M25" t="s">
        <v>235</v>
      </c>
    </row>
    <row r="26" spans="3:13" x14ac:dyDescent="0.35">
      <c r="C26" t="s">
        <v>55</v>
      </c>
      <c r="D26" t="s">
        <v>236</v>
      </c>
      <c r="E26" t="s">
        <v>237</v>
      </c>
      <c r="F26" t="s">
        <v>90</v>
      </c>
      <c r="G26" t="s">
        <v>91</v>
      </c>
      <c r="I26" t="s">
        <v>60</v>
      </c>
      <c r="J26" t="s">
        <v>238</v>
      </c>
      <c r="K26" t="s">
        <v>239</v>
      </c>
      <c r="L26" t="s">
        <v>240</v>
      </c>
      <c r="M26" t="s">
        <v>241</v>
      </c>
    </row>
    <row r="27" spans="3:13" x14ac:dyDescent="0.35">
      <c r="C27" t="s">
        <v>55</v>
      </c>
      <c r="D27" t="s">
        <v>242</v>
      </c>
      <c r="E27" t="s">
        <v>243</v>
      </c>
      <c r="F27" t="s">
        <v>244</v>
      </c>
      <c r="G27" t="s">
        <v>245</v>
      </c>
      <c r="I27" t="s">
        <v>60</v>
      </c>
      <c r="J27" t="s">
        <v>246</v>
      </c>
      <c r="K27" t="s">
        <v>247</v>
      </c>
      <c r="L27" t="s">
        <v>248</v>
      </c>
      <c r="M27" t="s">
        <v>249</v>
      </c>
    </row>
    <row r="28" spans="3:13" x14ac:dyDescent="0.35">
      <c r="C28" t="s">
        <v>55</v>
      </c>
      <c r="D28" t="s">
        <v>250</v>
      </c>
      <c r="E28" t="s">
        <v>251</v>
      </c>
      <c r="F28" t="s">
        <v>252</v>
      </c>
      <c r="G28" t="s">
        <v>253</v>
      </c>
      <c r="I28" t="s">
        <v>60</v>
      </c>
      <c r="J28" t="s">
        <v>254</v>
      </c>
      <c r="K28" t="s">
        <v>255</v>
      </c>
      <c r="L28" t="s">
        <v>256</v>
      </c>
      <c r="M28" t="s">
        <v>257</v>
      </c>
    </row>
    <row r="29" spans="3:13" x14ac:dyDescent="0.35">
      <c r="C29" t="s">
        <v>55</v>
      </c>
      <c r="D29" t="s">
        <v>258</v>
      </c>
      <c r="E29" t="s">
        <v>259</v>
      </c>
      <c r="F29" t="s">
        <v>260</v>
      </c>
      <c r="G29" t="s">
        <v>261</v>
      </c>
      <c r="I29" t="s">
        <v>60</v>
      </c>
      <c r="J29" t="s">
        <v>262</v>
      </c>
      <c r="K29" t="s">
        <v>263</v>
      </c>
      <c r="L29" t="s">
        <v>264</v>
      </c>
      <c r="M29" t="s">
        <v>265</v>
      </c>
    </row>
    <row r="30" spans="3:13" x14ac:dyDescent="0.35">
      <c r="C30" t="s">
        <v>55</v>
      </c>
      <c r="D30" t="s">
        <v>266</v>
      </c>
      <c r="E30" t="s">
        <v>267</v>
      </c>
      <c r="F30" t="s">
        <v>268</v>
      </c>
      <c r="G30" t="s">
        <v>269</v>
      </c>
      <c r="I30" t="s">
        <v>60</v>
      </c>
      <c r="J30" t="s">
        <v>270</v>
      </c>
      <c r="K30" t="s">
        <v>271</v>
      </c>
      <c r="L30" t="s">
        <v>272</v>
      </c>
      <c r="M30" t="s">
        <v>273</v>
      </c>
    </row>
    <row r="31" spans="3:13" x14ac:dyDescent="0.35">
      <c r="C31" t="s">
        <v>55</v>
      </c>
      <c r="D31" t="s">
        <v>274</v>
      </c>
      <c r="E31" t="s">
        <v>275</v>
      </c>
      <c r="F31" t="s">
        <v>276</v>
      </c>
      <c r="G31" t="s">
        <v>277</v>
      </c>
      <c r="I31" t="s">
        <v>60</v>
      </c>
      <c r="J31" t="s">
        <v>278</v>
      </c>
      <c r="K31" t="s">
        <v>279</v>
      </c>
      <c r="L31" t="s">
        <v>280</v>
      </c>
      <c r="M31" t="s">
        <v>281</v>
      </c>
    </row>
    <row r="32" spans="3:13" x14ac:dyDescent="0.35">
      <c r="C32" t="s">
        <v>55</v>
      </c>
      <c r="D32" t="s">
        <v>282</v>
      </c>
      <c r="E32" t="s">
        <v>283</v>
      </c>
      <c r="F32" t="s">
        <v>284</v>
      </c>
      <c r="G32" t="s">
        <v>285</v>
      </c>
      <c r="I32" t="s">
        <v>60</v>
      </c>
      <c r="J32" t="s">
        <v>286</v>
      </c>
      <c r="K32" t="s">
        <v>287</v>
      </c>
      <c r="L32" t="s">
        <v>288</v>
      </c>
      <c r="M32" t="s">
        <v>289</v>
      </c>
    </row>
    <row r="33" spans="3:13" x14ac:dyDescent="0.35">
      <c r="C33" t="s">
        <v>55</v>
      </c>
      <c r="D33" t="s">
        <v>290</v>
      </c>
      <c r="E33" t="s">
        <v>291</v>
      </c>
      <c r="F33" t="s">
        <v>292</v>
      </c>
      <c r="G33" t="s">
        <v>293</v>
      </c>
      <c r="I33" t="s">
        <v>60</v>
      </c>
      <c r="J33" t="s">
        <v>294</v>
      </c>
      <c r="K33" t="s">
        <v>295</v>
      </c>
      <c r="L33" t="s">
        <v>296</v>
      </c>
      <c r="M33" t="s">
        <v>297</v>
      </c>
    </row>
    <row r="34" spans="3:13" x14ac:dyDescent="0.35">
      <c r="C34" t="s">
        <v>55</v>
      </c>
      <c r="D34" t="s">
        <v>298</v>
      </c>
      <c r="E34" t="s">
        <v>299</v>
      </c>
      <c r="F34" t="s">
        <v>300</v>
      </c>
      <c r="G34" t="s">
        <v>301</v>
      </c>
      <c r="I34" t="s">
        <v>60</v>
      </c>
      <c r="J34" t="s">
        <v>302</v>
      </c>
      <c r="K34" t="s">
        <v>303</v>
      </c>
      <c r="L34" t="s">
        <v>304</v>
      </c>
      <c r="M34" t="s">
        <v>305</v>
      </c>
    </row>
    <row r="35" spans="3:13" x14ac:dyDescent="0.35">
      <c r="C35" t="s">
        <v>55</v>
      </c>
      <c r="D35" t="s">
        <v>306</v>
      </c>
      <c r="E35" t="s">
        <v>307</v>
      </c>
      <c r="F35" t="s">
        <v>308</v>
      </c>
      <c r="G35" t="s">
        <v>309</v>
      </c>
      <c r="I35" t="s">
        <v>60</v>
      </c>
      <c r="J35" t="s">
        <v>310</v>
      </c>
      <c r="K35" t="s">
        <v>311</v>
      </c>
      <c r="L35" t="s">
        <v>312</v>
      </c>
      <c r="M35" t="s">
        <v>313</v>
      </c>
    </row>
    <row r="36" spans="3:13" x14ac:dyDescent="0.35">
      <c r="C36" t="s">
        <v>55</v>
      </c>
      <c r="D36" t="s">
        <v>314</v>
      </c>
      <c r="E36" t="s">
        <v>315</v>
      </c>
      <c r="F36" t="s">
        <v>316</v>
      </c>
      <c r="G36" t="s">
        <v>317</v>
      </c>
      <c r="I36" t="s">
        <v>60</v>
      </c>
      <c r="J36" t="s">
        <v>318</v>
      </c>
      <c r="K36" t="s">
        <v>319</v>
      </c>
      <c r="L36" t="s">
        <v>312</v>
      </c>
      <c r="M36" t="s">
        <v>313</v>
      </c>
    </row>
    <row r="37" spans="3:13" x14ac:dyDescent="0.35">
      <c r="C37" t="s">
        <v>55</v>
      </c>
      <c r="D37" t="s">
        <v>320</v>
      </c>
      <c r="E37" t="s">
        <v>321</v>
      </c>
      <c r="F37" t="s">
        <v>322</v>
      </c>
      <c r="G37" t="s">
        <v>323</v>
      </c>
      <c r="I37" t="s">
        <v>60</v>
      </c>
      <c r="J37" t="s">
        <v>324</v>
      </c>
      <c r="K37" t="s">
        <v>325</v>
      </c>
      <c r="L37" t="s">
        <v>296</v>
      </c>
      <c r="M37" t="s">
        <v>297</v>
      </c>
    </row>
    <row r="38" spans="3:13" x14ac:dyDescent="0.35">
      <c r="C38" t="s">
        <v>55</v>
      </c>
      <c r="D38" t="s">
        <v>326</v>
      </c>
      <c r="E38" t="s">
        <v>327</v>
      </c>
      <c r="F38" t="s">
        <v>328</v>
      </c>
      <c r="G38" t="s">
        <v>329</v>
      </c>
      <c r="I38" t="s">
        <v>60</v>
      </c>
      <c r="J38" t="s">
        <v>330</v>
      </c>
      <c r="K38" t="s">
        <v>331</v>
      </c>
      <c r="L38" t="s">
        <v>76</v>
      </c>
      <c r="M38" t="s">
        <v>77</v>
      </c>
    </row>
    <row r="39" spans="3:13" x14ac:dyDescent="0.35">
      <c r="C39" t="s">
        <v>55</v>
      </c>
      <c r="D39" t="s">
        <v>332</v>
      </c>
      <c r="E39" t="s">
        <v>333</v>
      </c>
      <c r="F39" t="s">
        <v>334</v>
      </c>
      <c r="G39" t="s">
        <v>335</v>
      </c>
      <c r="I39" t="s">
        <v>60</v>
      </c>
      <c r="J39" t="s">
        <v>336</v>
      </c>
      <c r="K39" t="s">
        <v>337</v>
      </c>
      <c r="L39" t="s">
        <v>338</v>
      </c>
      <c r="M39" t="s">
        <v>339</v>
      </c>
    </row>
    <row r="40" spans="3:13" x14ac:dyDescent="0.35">
      <c r="C40" t="s">
        <v>55</v>
      </c>
      <c r="D40" t="s">
        <v>340</v>
      </c>
      <c r="E40" t="s">
        <v>341</v>
      </c>
      <c r="F40" t="s">
        <v>342</v>
      </c>
      <c r="G40" t="s">
        <v>343</v>
      </c>
      <c r="I40" t="s">
        <v>60</v>
      </c>
      <c r="J40" t="s">
        <v>344</v>
      </c>
      <c r="K40" t="s">
        <v>345</v>
      </c>
      <c r="L40" t="s">
        <v>346</v>
      </c>
      <c r="M40" t="s">
        <v>344</v>
      </c>
    </row>
    <row r="41" spans="3:13" x14ac:dyDescent="0.35">
      <c r="C41" t="s">
        <v>55</v>
      </c>
      <c r="D41" t="s">
        <v>347</v>
      </c>
      <c r="E41" t="s">
        <v>348</v>
      </c>
      <c r="F41" t="s">
        <v>349</v>
      </c>
      <c r="G41" t="s">
        <v>350</v>
      </c>
      <c r="I41" t="s">
        <v>60</v>
      </c>
      <c r="J41" t="s">
        <v>351</v>
      </c>
      <c r="K41" t="s">
        <v>352</v>
      </c>
      <c r="L41" t="s">
        <v>353</v>
      </c>
      <c r="M41" t="s">
        <v>354</v>
      </c>
    </row>
    <row r="42" spans="3:13" x14ac:dyDescent="0.35">
      <c r="C42" t="s">
        <v>55</v>
      </c>
      <c r="D42" t="s">
        <v>355</v>
      </c>
      <c r="E42" t="s">
        <v>356</v>
      </c>
      <c r="F42" t="s">
        <v>357</v>
      </c>
      <c r="G42" t="s">
        <v>358</v>
      </c>
      <c r="I42" t="s">
        <v>60</v>
      </c>
      <c r="J42" t="s">
        <v>359</v>
      </c>
      <c r="K42" t="s">
        <v>360</v>
      </c>
      <c r="L42" t="s">
        <v>361</v>
      </c>
      <c r="M42" t="s">
        <v>362</v>
      </c>
    </row>
    <row r="43" spans="3:13" x14ac:dyDescent="0.35">
      <c r="C43" t="s">
        <v>55</v>
      </c>
      <c r="D43" t="s">
        <v>363</v>
      </c>
      <c r="E43" t="s">
        <v>364</v>
      </c>
      <c r="F43" t="s">
        <v>365</v>
      </c>
      <c r="G43" t="s">
        <v>366</v>
      </c>
      <c r="I43" t="s">
        <v>60</v>
      </c>
      <c r="J43" t="s">
        <v>367</v>
      </c>
      <c r="K43" t="s">
        <v>368</v>
      </c>
      <c r="L43" t="s">
        <v>369</v>
      </c>
      <c r="M43" t="s">
        <v>367</v>
      </c>
    </row>
    <row r="44" spans="3:13" x14ac:dyDescent="0.35">
      <c r="C44" t="s">
        <v>55</v>
      </c>
      <c r="D44" t="s">
        <v>370</v>
      </c>
      <c r="E44" t="s">
        <v>371</v>
      </c>
      <c r="F44" t="s">
        <v>200</v>
      </c>
      <c r="G44" t="s">
        <v>201</v>
      </c>
      <c r="I44" t="s">
        <v>60</v>
      </c>
      <c r="J44" t="s">
        <v>372</v>
      </c>
      <c r="K44" t="s">
        <v>373</v>
      </c>
      <c r="L44" t="s">
        <v>374</v>
      </c>
      <c r="M44" t="s">
        <v>372</v>
      </c>
    </row>
    <row r="45" spans="3:13" x14ac:dyDescent="0.35">
      <c r="C45" t="s">
        <v>55</v>
      </c>
      <c r="D45" t="s">
        <v>375</v>
      </c>
      <c r="E45" t="s">
        <v>376</v>
      </c>
      <c r="F45" t="s">
        <v>377</v>
      </c>
      <c r="G45" t="s">
        <v>378</v>
      </c>
      <c r="I45" t="s">
        <v>60</v>
      </c>
      <c r="J45" t="s">
        <v>379</v>
      </c>
      <c r="K45" t="s">
        <v>380</v>
      </c>
      <c r="L45" t="s">
        <v>381</v>
      </c>
      <c r="M45" t="s">
        <v>379</v>
      </c>
    </row>
    <row r="46" spans="3:13" x14ac:dyDescent="0.35">
      <c r="C46" t="s">
        <v>55</v>
      </c>
      <c r="D46" t="s">
        <v>382</v>
      </c>
      <c r="E46" t="s">
        <v>383</v>
      </c>
      <c r="F46" t="s">
        <v>384</v>
      </c>
      <c r="G46" t="s">
        <v>385</v>
      </c>
      <c r="I46" t="s">
        <v>60</v>
      </c>
      <c r="J46" t="s">
        <v>386</v>
      </c>
      <c r="K46" t="s">
        <v>387</v>
      </c>
      <c r="L46" t="s">
        <v>388</v>
      </c>
      <c r="M46" t="s">
        <v>389</v>
      </c>
    </row>
    <row r="47" spans="3:13" x14ac:dyDescent="0.35">
      <c r="C47" t="s">
        <v>55</v>
      </c>
      <c r="D47" t="s">
        <v>390</v>
      </c>
      <c r="E47" t="s">
        <v>391</v>
      </c>
      <c r="F47" t="s">
        <v>392</v>
      </c>
      <c r="G47" t="s">
        <v>393</v>
      </c>
      <c r="I47" t="s">
        <v>60</v>
      </c>
      <c r="J47" t="s">
        <v>394</v>
      </c>
      <c r="K47" t="s">
        <v>395</v>
      </c>
      <c r="L47" t="s">
        <v>396</v>
      </c>
      <c r="M47" t="s">
        <v>397</v>
      </c>
    </row>
    <row r="48" spans="3:13" x14ac:dyDescent="0.35">
      <c r="C48" t="s">
        <v>55</v>
      </c>
      <c r="D48" t="s">
        <v>398</v>
      </c>
      <c r="E48" t="s">
        <v>399</v>
      </c>
      <c r="F48" t="s">
        <v>400</v>
      </c>
      <c r="G48" t="s">
        <v>401</v>
      </c>
      <c r="I48" t="s">
        <v>60</v>
      </c>
      <c r="J48" t="s">
        <v>402</v>
      </c>
      <c r="K48" t="s">
        <v>403</v>
      </c>
      <c r="L48" t="s">
        <v>404</v>
      </c>
      <c r="M48" t="s">
        <v>405</v>
      </c>
    </row>
    <row r="49" spans="3:13" x14ac:dyDescent="0.35">
      <c r="C49" t="s">
        <v>55</v>
      </c>
      <c r="D49" t="s">
        <v>406</v>
      </c>
      <c r="E49" t="s">
        <v>407</v>
      </c>
      <c r="F49" t="s">
        <v>408</v>
      </c>
      <c r="G49" t="s">
        <v>409</v>
      </c>
      <c r="I49" t="s">
        <v>60</v>
      </c>
      <c r="J49" t="s">
        <v>410</v>
      </c>
      <c r="K49" t="s">
        <v>411</v>
      </c>
      <c r="L49" t="s">
        <v>412</v>
      </c>
      <c r="M49" t="s">
        <v>413</v>
      </c>
    </row>
    <row r="50" spans="3:13" x14ac:dyDescent="0.35">
      <c r="C50" t="s">
        <v>55</v>
      </c>
      <c r="D50" t="s">
        <v>414</v>
      </c>
      <c r="E50" t="s">
        <v>415</v>
      </c>
      <c r="F50" t="s">
        <v>416</v>
      </c>
      <c r="G50" t="s">
        <v>417</v>
      </c>
      <c r="I50" t="s">
        <v>60</v>
      </c>
      <c r="J50" t="s">
        <v>418</v>
      </c>
      <c r="K50" t="s">
        <v>419</v>
      </c>
      <c r="L50" t="s">
        <v>420</v>
      </c>
      <c r="M50" t="s">
        <v>421</v>
      </c>
    </row>
    <row r="51" spans="3:13" x14ac:dyDescent="0.35">
      <c r="C51" t="s">
        <v>55</v>
      </c>
      <c r="D51" t="s">
        <v>422</v>
      </c>
      <c r="E51" t="s">
        <v>423</v>
      </c>
      <c r="F51" t="s">
        <v>424</v>
      </c>
      <c r="G51" t="s">
        <v>425</v>
      </c>
      <c r="I51" t="s">
        <v>60</v>
      </c>
      <c r="J51" t="s">
        <v>426</v>
      </c>
      <c r="K51" t="s">
        <v>427</v>
      </c>
      <c r="L51" t="s">
        <v>428</v>
      </c>
      <c r="M51" t="s">
        <v>426</v>
      </c>
    </row>
    <row r="52" spans="3:13" x14ac:dyDescent="0.35">
      <c r="C52" t="s">
        <v>55</v>
      </c>
      <c r="D52" t="s">
        <v>429</v>
      </c>
      <c r="E52" t="s">
        <v>430</v>
      </c>
      <c r="F52" t="s">
        <v>384</v>
      </c>
      <c r="G52" t="s">
        <v>385</v>
      </c>
      <c r="I52" t="s">
        <v>60</v>
      </c>
      <c r="J52" t="s">
        <v>431</v>
      </c>
      <c r="K52" t="s">
        <v>432</v>
      </c>
      <c r="L52" t="s">
        <v>433</v>
      </c>
      <c r="M52" t="s">
        <v>431</v>
      </c>
    </row>
    <row r="53" spans="3:13" x14ac:dyDescent="0.35">
      <c r="C53" t="s">
        <v>55</v>
      </c>
      <c r="D53" t="s">
        <v>434</v>
      </c>
      <c r="E53" t="s">
        <v>435</v>
      </c>
      <c r="F53" t="s">
        <v>436</v>
      </c>
      <c r="G53" t="s">
        <v>437</v>
      </c>
      <c r="I53" t="s">
        <v>60</v>
      </c>
      <c r="J53" t="s">
        <v>438</v>
      </c>
      <c r="K53" t="s">
        <v>439</v>
      </c>
      <c r="L53" t="s">
        <v>440</v>
      </c>
      <c r="M53" t="s">
        <v>438</v>
      </c>
    </row>
    <row r="54" spans="3:13" x14ac:dyDescent="0.35">
      <c r="C54" t="s">
        <v>55</v>
      </c>
      <c r="D54" t="s">
        <v>441</v>
      </c>
      <c r="E54" t="s">
        <v>442</v>
      </c>
      <c r="F54" t="s">
        <v>200</v>
      </c>
      <c r="G54" t="s">
        <v>201</v>
      </c>
      <c r="I54" t="s">
        <v>60</v>
      </c>
      <c r="J54" t="s">
        <v>443</v>
      </c>
      <c r="K54" t="s">
        <v>444</v>
      </c>
      <c r="L54" t="s">
        <v>445</v>
      </c>
      <c r="M54" t="s">
        <v>446</v>
      </c>
    </row>
    <row r="55" spans="3:13" x14ac:dyDescent="0.35">
      <c r="C55" t="s">
        <v>55</v>
      </c>
      <c r="D55" t="s">
        <v>447</v>
      </c>
      <c r="E55" t="s">
        <v>448</v>
      </c>
      <c r="F55" t="s">
        <v>449</v>
      </c>
      <c r="G55" t="s">
        <v>450</v>
      </c>
      <c r="I55" t="s">
        <v>60</v>
      </c>
      <c r="J55" t="s">
        <v>451</v>
      </c>
      <c r="K55" t="s">
        <v>452</v>
      </c>
      <c r="L55" t="s">
        <v>453</v>
      </c>
      <c r="M55" t="s">
        <v>454</v>
      </c>
    </row>
    <row r="56" spans="3:13" x14ac:dyDescent="0.35">
      <c r="C56" t="s">
        <v>55</v>
      </c>
      <c r="D56" t="s">
        <v>455</v>
      </c>
      <c r="E56" t="s">
        <v>456</v>
      </c>
      <c r="F56" t="s">
        <v>457</v>
      </c>
      <c r="G56" t="s">
        <v>458</v>
      </c>
      <c r="I56" t="s">
        <v>60</v>
      </c>
      <c r="J56" t="s">
        <v>459</v>
      </c>
      <c r="K56" t="s">
        <v>460</v>
      </c>
      <c r="L56" t="s">
        <v>461</v>
      </c>
      <c r="M56" t="s">
        <v>459</v>
      </c>
    </row>
    <row r="57" spans="3:13" x14ac:dyDescent="0.35">
      <c r="C57" t="s">
        <v>55</v>
      </c>
      <c r="D57" t="s">
        <v>462</v>
      </c>
      <c r="E57" t="s">
        <v>463</v>
      </c>
      <c r="F57" t="s">
        <v>464</v>
      </c>
      <c r="G57" t="s">
        <v>465</v>
      </c>
      <c r="I57" t="s">
        <v>60</v>
      </c>
      <c r="J57" t="s">
        <v>466</v>
      </c>
      <c r="K57" t="s">
        <v>467</v>
      </c>
      <c r="L57" t="s">
        <v>468</v>
      </c>
      <c r="M57" t="s">
        <v>466</v>
      </c>
    </row>
    <row r="58" spans="3:13" x14ac:dyDescent="0.35">
      <c r="C58" t="s">
        <v>55</v>
      </c>
      <c r="D58" t="s">
        <v>469</v>
      </c>
      <c r="E58" t="s">
        <v>470</v>
      </c>
      <c r="F58" t="s">
        <v>471</v>
      </c>
      <c r="G58" t="s">
        <v>472</v>
      </c>
      <c r="I58" t="s">
        <v>60</v>
      </c>
      <c r="J58" t="s">
        <v>473</v>
      </c>
      <c r="K58" t="s">
        <v>474</v>
      </c>
      <c r="L58" t="s">
        <v>475</v>
      </c>
      <c r="M58" t="s">
        <v>476</v>
      </c>
    </row>
    <row r="59" spans="3:13" x14ac:dyDescent="0.35">
      <c r="C59" t="s">
        <v>55</v>
      </c>
      <c r="D59" t="s">
        <v>477</v>
      </c>
      <c r="E59" t="s">
        <v>478</v>
      </c>
      <c r="F59" t="s">
        <v>479</v>
      </c>
      <c r="G59" t="s">
        <v>480</v>
      </c>
      <c r="I59" t="s">
        <v>60</v>
      </c>
      <c r="J59" t="s">
        <v>481</v>
      </c>
      <c r="K59" t="s">
        <v>482</v>
      </c>
      <c r="L59" t="s">
        <v>483</v>
      </c>
      <c r="M59" t="s">
        <v>484</v>
      </c>
    </row>
    <row r="60" spans="3:13" x14ac:dyDescent="0.35">
      <c r="C60" t="s">
        <v>55</v>
      </c>
      <c r="D60" t="s">
        <v>485</v>
      </c>
      <c r="E60" t="s">
        <v>486</v>
      </c>
      <c r="F60" t="s">
        <v>200</v>
      </c>
      <c r="G60" t="s">
        <v>201</v>
      </c>
      <c r="I60" t="s">
        <v>60</v>
      </c>
      <c r="J60" t="s">
        <v>487</v>
      </c>
      <c r="K60" t="s">
        <v>488</v>
      </c>
      <c r="L60" t="s">
        <v>489</v>
      </c>
      <c r="M60" t="s">
        <v>487</v>
      </c>
    </row>
    <row r="61" spans="3:13" x14ac:dyDescent="0.35">
      <c r="C61" t="s">
        <v>55</v>
      </c>
      <c r="D61" t="s">
        <v>490</v>
      </c>
      <c r="E61" t="s">
        <v>491</v>
      </c>
      <c r="F61" t="s">
        <v>492</v>
      </c>
      <c r="G61" t="s">
        <v>493</v>
      </c>
      <c r="I61" t="s">
        <v>60</v>
      </c>
      <c r="J61" t="s">
        <v>494</v>
      </c>
      <c r="K61" t="s">
        <v>495</v>
      </c>
      <c r="L61" t="s">
        <v>496</v>
      </c>
      <c r="M61" t="s">
        <v>494</v>
      </c>
    </row>
    <row r="62" spans="3:13" x14ac:dyDescent="0.35">
      <c r="C62" t="s">
        <v>55</v>
      </c>
      <c r="D62" s="89" t="s">
        <v>497</v>
      </c>
      <c r="E62" t="s">
        <v>498</v>
      </c>
      <c r="F62" t="s">
        <v>499</v>
      </c>
      <c r="G62" t="s">
        <v>500</v>
      </c>
      <c r="I62" t="s">
        <v>60</v>
      </c>
      <c r="J62" t="s">
        <v>501</v>
      </c>
      <c r="K62" t="s">
        <v>502</v>
      </c>
      <c r="L62" t="s">
        <v>503</v>
      </c>
      <c r="M62" t="s">
        <v>501</v>
      </c>
    </row>
    <row r="63" spans="3:13" x14ac:dyDescent="0.35">
      <c r="C63" t="s">
        <v>55</v>
      </c>
      <c r="D63" s="89" t="s">
        <v>504</v>
      </c>
      <c r="E63" t="s">
        <v>505</v>
      </c>
      <c r="F63" t="s">
        <v>499</v>
      </c>
      <c r="G63" t="s">
        <v>500</v>
      </c>
      <c r="I63" t="s">
        <v>60</v>
      </c>
      <c r="J63" t="s">
        <v>506</v>
      </c>
      <c r="K63" t="s">
        <v>507</v>
      </c>
      <c r="L63" t="s">
        <v>508</v>
      </c>
      <c r="M63" t="s">
        <v>509</v>
      </c>
    </row>
    <row r="64" spans="3:13" x14ac:dyDescent="0.35">
      <c r="C64" t="s">
        <v>55</v>
      </c>
      <c r="D64" s="89" t="s">
        <v>510</v>
      </c>
      <c r="E64" t="s">
        <v>511</v>
      </c>
      <c r="F64" t="s">
        <v>499</v>
      </c>
      <c r="G64" t="s">
        <v>500</v>
      </c>
      <c r="I64" t="s">
        <v>60</v>
      </c>
      <c r="J64" t="s">
        <v>512</v>
      </c>
      <c r="K64" t="s">
        <v>513</v>
      </c>
      <c r="L64" t="s">
        <v>514</v>
      </c>
      <c r="M64" t="s">
        <v>515</v>
      </c>
    </row>
    <row r="65" spans="3:13" x14ac:dyDescent="0.35">
      <c r="C65" t="s">
        <v>55</v>
      </c>
      <c r="D65" t="s">
        <v>516</v>
      </c>
      <c r="E65" t="s">
        <v>517</v>
      </c>
      <c r="F65" t="s">
        <v>518</v>
      </c>
      <c r="G65" t="s">
        <v>519</v>
      </c>
      <c r="I65" t="s">
        <v>60</v>
      </c>
      <c r="J65" t="s">
        <v>520</v>
      </c>
      <c r="K65" t="s">
        <v>521</v>
      </c>
      <c r="L65" t="s">
        <v>522</v>
      </c>
      <c r="M65" t="s">
        <v>523</v>
      </c>
    </row>
    <row r="66" spans="3:13" x14ac:dyDescent="0.35">
      <c r="C66" t="s">
        <v>55</v>
      </c>
      <c r="D66" t="s">
        <v>524</v>
      </c>
      <c r="E66" t="s">
        <v>525</v>
      </c>
      <c r="F66" t="s">
        <v>526</v>
      </c>
      <c r="G66" t="s">
        <v>524</v>
      </c>
      <c r="I66" t="s">
        <v>60</v>
      </c>
      <c r="J66" t="s">
        <v>527</v>
      </c>
      <c r="K66" t="s">
        <v>528</v>
      </c>
      <c r="L66" t="s">
        <v>76</v>
      </c>
      <c r="M66" t="s">
        <v>77</v>
      </c>
    </row>
    <row r="67" spans="3:13" x14ac:dyDescent="0.35">
      <c r="C67" t="s">
        <v>55</v>
      </c>
      <c r="D67" t="s">
        <v>529</v>
      </c>
      <c r="E67" t="s">
        <v>530</v>
      </c>
      <c r="F67" t="s">
        <v>531</v>
      </c>
      <c r="G67" t="s">
        <v>532</v>
      </c>
      <c r="I67" t="s">
        <v>60</v>
      </c>
      <c r="J67" t="s">
        <v>533</v>
      </c>
      <c r="K67" t="s">
        <v>534</v>
      </c>
      <c r="L67" t="s">
        <v>535</v>
      </c>
      <c r="M67" t="s">
        <v>536</v>
      </c>
    </row>
    <row r="68" spans="3:13" x14ac:dyDescent="0.35">
      <c r="C68" t="s">
        <v>55</v>
      </c>
      <c r="D68" t="s">
        <v>537</v>
      </c>
      <c r="E68" t="s">
        <v>538</v>
      </c>
      <c r="F68" t="s">
        <v>492</v>
      </c>
      <c r="G68" t="s">
        <v>493</v>
      </c>
      <c r="I68" t="s">
        <v>60</v>
      </c>
      <c r="J68" t="s">
        <v>539</v>
      </c>
      <c r="K68" t="s">
        <v>540</v>
      </c>
      <c r="L68" t="s">
        <v>541</v>
      </c>
      <c r="M68" t="s">
        <v>542</v>
      </c>
    </row>
    <row r="69" spans="3:13" x14ac:dyDescent="0.35">
      <c r="C69" t="s">
        <v>55</v>
      </c>
      <c r="D69" t="s">
        <v>543</v>
      </c>
      <c r="E69" t="s">
        <v>544</v>
      </c>
      <c r="F69" t="s">
        <v>545</v>
      </c>
      <c r="G69" t="s">
        <v>543</v>
      </c>
      <c r="I69" t="s">
        <v>60</v>
      </c>
      <c r="J69" t="s">
        <v>546</v>
      </c>
      <c r="K69" t="s">
        <v>547</v>
      </c>
      <c r="L69" t="s">
        <v>548</v>
      </c>
      <c r="M69" t="s">
        <v>549</v>
      </c>
    </row>
    <row r="70" spans="3:13" x14ac:dyDescent="0.35">
      <c r="C70" t="s">
        <v>55</v>
      </c>
      <c r="D70" t="s">
        <v>550</v>
      </c>
      <c r="E70" t="s">
        <v>551</v>
      </c>
      <c r="F70" t="s">
        <v>139</v>
      </c>
      <c r="G70" t="s">
        <v>140</v>
      </c>
      <c r="I70" t="s">
        <v>60</v>
      </c>
      <c r="J70" t="s">
        <v>552</v>
      </c>
      <c r="K70" t="s">
        <v>553</v>
      </c>
      <c r="L70" t="s">
        <v>554</v>
      </c>
      <c r="M70" t="s">
        <v>555</v>
      </c>
    </row>
    <row r="71" spans="3:13" x14ac:dyDescent="0.35">
      <c r="C71" t="s">
        <v>55</v>
      </c>
      <c r="D71" t="s">
        <v>556</v>
      </c>
      <c r="E71" t="s">
        <v>557</v>
      </c>
      <c r="F71" t="s">
        <v>558</v>
      </c>
      <c r="G71" t="s">
        <v>559</v>
      </c>
      <c r="I71" t="s">
        <v>60</v>
      </c>
      <c r="J71" t="s">
        <v>560</v>
      </c>
      <c r="K71" t="s">
        <v>561</v>
      </c>
      <c r="L71" t="s">
        <v>562</v>
      </c>
      <c r="M71" t="s">
        <v>560</v>
      </c>
    </row>
    <row r="72" spans="3:13" x14ac:dyDescent="0.35">
      <c r="C72" t="s">
        <v>55</v>
      </c>
      <c r="D72" t="s">
        <v>563</v>
      </c>
      <c r="E72" t="s">
        <v>564</v>
      </c>
      <c r="F72" t="s">
        <v>565</v>
      </c>
      <c r="G72" t="s">
        <v>563</v>
      </c>
      <c r="I72" t="s">
        <v>60</v>
      </c>
      <c r="J72" t="s">
        <v>566</v>
      </c>
      <c r="K72" t="s">
        <v>567</v>
      </c>
      <c r="L72" t="s">
        <v>568</v>
      </c>
      <c r="M72" t="s">
        <v>569</v>
      </c>
    </row>
    <row r="73" spans="3:13" x14ac:dyDescent="0.35">
      <c r="C73" t="s">
        <v>55</v>
      </c>
      <c r="D73" t="s">
        <v>570</v>
      </c>
      <c r="E73" t="s">
        <v>571</v>
      </c>
      <c r="F73" t="s">
        <v>572</v>
      </c>
      <c r="G73" t="s">
        <v>573</v>
      </c>
      <c r="I73" t="s">
        <v>60</v>
      </c>
      <c r="J73" t="s">
        <v>574</v>
      </c>
      <c r="K73" t="s">
        <v>575</v>
      </c>
      <c r="L73" t="s">
        <v>90</v>
      </c>
      <c r="M73" t="s">
        <v>91</v>
      </c>
    </row>
    <row r="74" spans="3:13" x14ac:dyDescent="0.35">
      <c r="C74" t="s">
        <v>55</v>
      </c>
      <c r="D74" t="s">
        <v>576</v>
      </c>
      <c r="E74" t="s">
        <v>577</v>
      </c>
      <c r="F74" t="s">
        <v>578</v>
      </c>
      <c r="G74" t="s">
        <v>579</v>
      </c>
      <c r="I74" t="s">
        <v>60</v>
      </c>
      <c r="J74" t="s">
        <v>580</v>
      </c>
      <c r="K74" t="s">
        <v>581</v>
      </c>
      <c r="L74" t="s">
        <v>582</v>
      </c>
      <c r="M74" t="s">
        <v>583</v>
      </c>
    </row>
    <row r="75" spans="3:13" x14ac:dyDescent="0.35">
      <c r="C75" t="s">
        <v>55</v>
      </c>
      <c r="D75" t="s">
        <v>584</v>
      </c>
      <c r="E75" t="s">
        <v>585</v>
      </c>
      <c r="F75" t="s">
        <v>586</v>
      </c>
      <c r="G75" t="s">
        <v>587</v>
      </c>
      <c r="I75" t="s">
        <v>60</v>
      </c>
      <c r="J75" t="s">
        <v>588</v>
      </c>
      <c r="K75" t="s">
        <v>589</v>
      </c>
      <c r="L75" t="s">
        <v>590</v>
      </c>
      <c r="M75" t="s">
        <v>591</v>
      </c>
    </row>
    <row r="76" spans="3:13" x14ac:dyDescent="0.35">
      <c r="C76" t="s">
        <v>55</v>
      </c>
      <c r="D76" t="s">
        <v>592</v>
      </c>
      <c r="E76" t="s">
        <v>593</v>
      </c>
      <c r="F76" t="s">
        <v>594</v>
      </c>
      <c r="G76" t="s">
        <v>595</v>
      </c>
      <c r="I76" t="s">
        <v>60</v>
      </c>
      <c r="J76" t="s">
        <v>596</v>
      </c>
      <c r="K76" t="s">
        <v>597</v>
      </c>
      <c r="L76" t="s">
        <v>598</v>
      </c>
      <c r="M76" t="s">
        <v>596</v>
      </c>
    </row>
    <row r="77" spans="3:13" x14ac:dyDescent="0.35">
      <c r="C77" t="s">
        <v>55</v>
      </c>
      <c r="D77" t="s">
        <v>599</v>
      </c>
      <c r="E77" t="s">
        <v>600</v>
      </c>
      <c r="F77" t="s">
        <v>601</v>
      </c>
      <c r="G77" t="s">
        <v>602</v>
      </c>
      <c r="I77" t="s">
        <v>60</v>
      </c>
      <c r="J77" t="s">
        <v>603</v>
      </c>
      <c r="K77" t="s">
        <v>604</v>
      </c>
      <c r="L77" t="s">
        <v>605</v>
      </c>
      <c r="M77" t="s">
        <v>603</v>
      </c>
    </row>
    <row r="78" spans="3:13" x14ac:dyDescent="0.35">
      <c r="C78" t="s">
        <v>55</v>
      </c>
      <c r="D78" t="s">
        <v>606</v>
      </c>
      <c r="E78" t="s">
        <v>607</v>
      </c>
      <c r="F78" t="s">
        <v>608</v>
      </c>
      <c r="G78" t="s">
        <v>609</v>
      </c>
      <c r="I78" t="s">
        <v>60</v>
      </c>
      <c r="J78" t="s">
        <v>610</v>
      </c>
      <c r="K78" t="s">
        <v>611</v>
      </c>
      <c r="L78" t="s">
        <v>612</v>
      </c>
      <c r="M78" t="s">
        <v>610</v>
      </c>
    </row>
    <row r="79" spans="3:13" x14ac:dyDescent="0.35">
      <c r="C79" t="s">
        <v>55</v>
      </c>
      <c r="D79" t="s">
        <v>613</v>
      </c>
      <c r="E79" t="s">
        <v>614</v>
      </c>
      <c r="F79" t="s">
        <v>615</v>
      </c>
      <c r="G79" t="s">
        <v>616</v>
      </c>
      <c r="I79" t="s">
        <v>60</v>
      </c>
      <c r="J79" t="s">
        <v>617</v>
      </c>
      <c r="K79" t="s">
        <v>618</v>
      </c>
      <c r="L79" t="s">
        <v>619</v>
      </c>
      <c r="M79" t="s">
        <v>617</v>
      </c>
    </row>
    <row r="80" spans="3:13" x14ac:dyDescent="0.35">
      <c r="C80" t="s">
        <v>55</v>
      </c>
      <c r="D80" t="s">
        <v>620</v>
      </c>
      <c r="E80" t="s">
        <v>621</v>
      </c>
      <c r="F80" t="s">
        <v>622</v>
      </c>
      <c r="G80" t="s">
        <v>623</v>
      </c>
      <c r="I80" t="s">
        <v>60</v>
      </c>
      <c r="J80" t="s">
        <v>624</v>
      </c>
      <c r="K80" t="s">
        <v>625</v>
      </c>
      <c r="L80" t="s">
        <v>626</v>
      </c>
      <c r="M80" t="s">
        <v>627</v>
      </c>
    </row>
    <row r="81" spans="3:13" x14ac:dyDescent="0.35">
      <c r="C81" t="s">
        <v>55</v>
      </c>
      <c r="D81" t="s">
        <v>628</v>
      </c>
      <c r="E81" t="s">
        <v>629</v>
      </c>
      <c r="F81" t="s">
        <v>630</v>
      </c>
      <c r="G81" t="s">
        <v>631</v>
      </c>
      <c r="I81" t="s">
        <v>60</v>
      </c>
      <c r="J81" t="s">
        <v>632</v>
      </c>
      <c r="K81" t="s">
        <v>633</v>
      </c>
      <c r="L81" t="s">
        <v>634</v>
      </c>
      <c r="M81" t="s">
        <v>635</v>
      </c>
    </row>
    <row r="82" spans="3:13" x14ac:dyDescent="0.35">
      <c r="C82" t="s">
        <v>55</v>
      </c>
      <c r="D82" t="s">
        <v>636</v>
      </c>
      <c r="E82" t="s">
        <v>637</v>
      </c>
      <c r="F82" t="s">
        <v>638</v>
      </c>
      <c r="G82" t="s">
        <v>639</v>
      </c>
      <c r="I82" t="s">
        <v>60</v>
      </c>
      <c r="J82" t="s">
        <v>640</v>
      </c>
      <c r="K82" t="s">
        <v>641</v>
      </c>
      <c r="L82" t="s">
        <v>626</v>
      </c>
      <c r="M82" t="s">
        <v>627</v>
      </c>
    </row>
    <row r="83" spans="3:13" x14ac:dyDescent="0.35">
      <c r="C83" t="s">
        <v>55</v>
      </c>
      <c r="D83" t="s">
        <v>642</v>
      </c>
      <c r="E83" t="s">
        <v>643</v>
      </c>
      <c r="F83" t="s">
        <v>644</v>
      </c>
      <c r="G83" t="s">
        <v>645</v>
      </c>
      <c r="I83" t="s">
        <v>60</v>
      </c>
      <c r="J83" t="s">
        <v>646</v>
      </c>
      <c r="K83" t="s">
        <v>647</v>
      </c>
      <c r="L83" t="s">
        <v>648</v>
      </c>
      <c r="M83" t="s">
        <v>649</v>
      </c>
    </row>
    <row r="84" spans="3:13" x14ac:dyDescent="0.35">
      <c r="C84" t="s">
        <v>55</v>
      </c>
      <c r="D84" t="s">
        <v>650</v>
      </c>
      <c r="E84" t="s">
        <v>651</v>
      </c>
      <c r="F84" t="s">
        <v>652</v>
      </c>
      <c r="G84" t="s">
        <v>650</v>
      </c>
      <c r="I84" t="s">
        <v>60</v>
      </c>
      <c r="J84" t="s">
        <v>653</v>
      </c>
      <c r="K84" t="s">
        <v>654</v>
      </c>
      <c r="L84" t="s">
        <v>655</v>
      </c>
      <c r="M84" t="s">
        <v>653</v>
      </c>
    </row>
    <row r="85" spans="3:13" x14ac:dyDescent="0.35">
      <c r="C85" t="s">
        <v>55</v>
      </c>
      <c r="D85" t="s">
        <v>656</v>
      </c>
      <c r="E85" t="s">
        <v>657</v>
      </c>
      <c r="F85" t="s">
        <v>658</v>
      </c>
      <c r="G85" t="s">
        <v>659</v>
      </c>
      <c r="I85" t="s">
        <v>60</v>
      </c>
      <c r="J85" t="s">
        <v>660</v>
      </c>
      <c r="K85" t="s">
        <v>661</v>
      </c>
      <c r="L85" t="s">
        <v>662</v>
      </c>
      <c r="M85" t="s">
        <v>660</v>
      </c>
    </row>
    <row r="86" spans="3:13" x14ac:dyDescent="0.35">
      <c r="C86" t="s">
        <v>55</v>
      </c>
      <c r="D86" t="s">
        <v>663</v>
      </c>
      <c r="E86" t="s">
        <v>664</v>
      </c>
      <c r="F86" t="s">
        <v>665</v>
      </c>
      <c r="G86" t="s">
        <v>666</v>
      </c>
      <c r="I86" t="s">
        <v>60</v>
      </c>
      <c r="J86" t="s">
        <v>667</v>
      </c>
      <c r="K86" t="s">
        <v>668</v>
      </c>
      <c r="L86" t="s">
        <v>669</v>
      </c>
      <c r="M86" t="s">
        <v>670</v>
      </c>
    </row>
    <row r="87" spans="3:13" x14ac:dyDescent="0.35">
      <c r="C87" t="s">
        <v>55</v>
      </c>
      <c r="D87" t="s">
        <v>671</v>
      </c>
      <c r="E87" t="s">
        <v>672</v>
      </c>
      <c r="F87" t="s">
        <v>673</v>
      </c>
      <c r="G87" t="s">
        <v>674</v>
      </c>
      <c r="I87" t="s">
        <v>60</v>
      </c>
      <c r="J87" t="s">
        <v>675</v>
      </c>
      <c r="K87" t="s">
        <v>676</v>
      </c>
      <c r="L87" t="s">
        <v>669</v>
      </c>
      <c r="M87" t="s">
        <v>670</v>
      </c>
    </row>
    <row r="88" spans="3:13" x14ac:dyDescent="0.35">
      <c r="C88" t="s">
        <v>55</v>
      </c>
      <c r="D88" t="s">
        <v>677</v>
      </c>
      <c r="E88" t="s">
        <v>678</v>
      </c>
      <c r="F88" t="s">
        <v>679</v>
      </c>
      <c r="G88" t="s">
        <v>680</v>
      </c>
      <c r="I88" t="s">
        <v>60</v>
      </c>
      <c r="J88" t="s">
        <v>681</v>
      </c>
      <c r="K88" t="s">
        <v>682</v>
      </c>
      <c r="L88" t="s">
        <v>669</v>
      </c>
      <c r="M88" t="s">
        <v>670</v>
      </c>
    </row>
    <row r="89" spans="3:13" x14ac:dyDescent="0.35">
      <c r="C89" t="s">
        <v>55</v>
      </c>
      <c r="D89" t="s">
        <v>683</v>
      </c>
      <c r="E89" t="s">
        <v>684</v>
      </c>
      <c r="F89" t="s">
        <v>90</v>
      </c>
      <c r="G89" t="s">
        <v>91</v>
      </c>
      <c r="I89" t="s">
        <v>60</v>
      </c>
      <c r="J89" t="s">
        <v>685</v>
      </c>
      <c r="K89" t="s">
        <v>686</v>
      </c>
      <c r="L89" t="s">
        <v>669</v>
      </c>
      <c r="M89" t="s">
        <v>670</v>
      </c>
    </row>
    <row r="90" spans="3:13" x14ac:dyDescent="0.35">
      <c r="C90" t="s">
        <v>55</v>
      </c>
      <c r="D90" t="s">
        <v>687</v>
      </c>
      <c r="E90" t="s">
        <v>688</v>
      </c>
      <c r="F90" t="s">
        <v>179</v>
      </c>
      <c r="G90" t="s">
        <v>180</v>
      </c>
      <c r="I90" t="s">
        <v>60</v>
      </c>
      <c r="J90" t="s">
        <v>689</v>
      </c>
      <c r="K90" t="s">
        <v>690</v>
      </c>
      <c r="L90" t="s">
        <v>691</v>
      </c>
      <c r="M90" t="s">
        <v>692</v>
      </c>
    </row>
    <row r="91" spans="3:13" x14ac:dyDescent="0.35">
      <c r="C91" t="s">
        <v>55</v>
      </c>
      <c r="D91" t="s">
        <v>693</v>
      </c>
      <c r="E91" t="s">
        <v>694</v>
      </c>
      <c r="F91" t="s">
        <v>695</v>
      </c>
      <c r="G91" t="s">
        <v>696</v>
      </c>
      <c r="I91" t="s">
        <v>60</v>
      </c>
      <c r="J91" t="s">
        <v>697</v>
      </c>
      <c r="K91" t="s">
        <v>698</v>
      </c>
      <c r="L91" t="s">
        <v>185</v>
      </c>
      <c r="M91" t="s">
        <v>186</v>
      </c>
    </row>
    <row r="92" spans="3:13" x14ac:dyDescent="0.35">
      <c r="C92" t="s">
        <v>55</v>
      </c>
      <c r="D92" t="s">
        <v>699</v>
      </c>
      <c r="E92" t="s">
        <v>700</v>
      </c>
      <c r="F92" t="s">
        <v>701</v>
      </c>
      <c r="G92" t="s">
        <v>702</v>
      </c>
      <c r="I92" t="s">
        <v>60</v>
      </c>
      <c r="J92" t="s">
        <v>703</v>
      </c>
      <c r="K92" t="s">
        <v>704</v>
      </c>
      <c r="L92" t="s">
        <v>608</v>
      </c>
      <c r="M92" t="s">
        <v>609</v>
      </c>
    </row>
    <row r="93" spans="3:13" x14ac:dyDescent="0.35">
      <c r="C93" t="s">
        <v>55</v>
      </c>
      <c r="D93" t="s">
        <v>705</v>
      </c>
      <c r="E93" t="s">
        <v>706</v>
      </c>
      <c r="F93" t="s">
        <v>707</v>
      </c>
      <c r="G93" t="s">
        <v>708</v>
      </c>
      <c r="I93" t="s">
        <v>60</v>
      </c>
      <c r="J93" t="s">
        <v>709</v>
      </c>
      <c r="K93" t="s">
        <v>710</v>
      </c>
      <c r="L93" t="s">
        <v>711</v>
      </c>
      <c r="M93" t="s">
        <v>712</v>
      </c>
    </row>
    <row r="94" spans="3:13" x14ac:dyDescent="0.35">
      <c r="C94" t="s">
        <v>55</v>
      </c>
      <c r="D94" t="s">
        <v>713</v>
      </c>
      <c r="E94" t="s">
        <v>714</v>
      </c>
      <c r="F94" t="s">
        <v>715</v>
      </c>
      <c r="G94" t="s">
        <v>716</v>
      </c>
      <c r="I94" t="s">
        <v>60</v>
      </c>
      <c r="J94" t="s">
        <v>717</v>
      </c>
      <c r="K94" t="s">
        <v>718</v>
      </c>
      <c r="L94" t="s">
        <v>719</v>
      </c>
      <c r="M94" t="s">
        <v>720</v>
      </c>
    </row>
    <row r="95" spans="3:13" x14ac:dyDescent="0.35">
      <c r="C95" t="s">
        <v>55</v>
      </c>
      <c r="D95" t="s">
        <v>721</v>
      </c>
      <c r="E95" t="s">
        <v>722</v>
      </c>
      <c r="F95" t="s">
        <v>342</v>
      </c>
      <c r="G95" t="s">
        <v>343</v>
      </c>
      <c r="I95" t="s">
        <v>60</v>
      </c>
      <c r="J95" t="s">
        <v>723</v>
      </c>
      <c r="K95" t="s">
        <v>724</v>
      </c>
      <c r="L95" t="s">
        <v>725</v>
      </c>
      <c r="M95" t="s">
        <v>726</v>
      </c>
    </row>
    <row r="96" spans="3:13" x14ac:dyDescent="0.35">
      <c r="C96" t="s">
        <v>55</v>
      </c>
      <c r="D96" t="s">
        <v>727</v>
      </c>
      <c r="E96" t="s">
        <v>728</v>
      </c>
      <c r="F96" t="s">
        <v>729</v>
      </c>
      <c r="G96" t="s">
        <v>730</v>
      </c>
      <c r="I96" t="s">
        <v>60</v>
      </c>
      <c r="J96" t="s">
        <v>731</v>
      </c>
      <c r="K96" t="s">
        <v>732</v>
      </c>
      <c r="L96" t="s">
        <v>733</v>
      </c>
      <c r="M96" t="s">
        <v>731</v>
      </c>
    </row>
    <row r="97" spans="3:13" x14ac:dyDescent="0.35">
      <c r="C97" t="s">
        <v>55</v>
      </c>
      <c r="D97" t="s">
        <v>734</v>
      </c>
      <c r="E97" t="s">
        <v>735</v>
      </c>
      <c r="F97" t="s">
        <v>736</v>
      </c>
      <c r="G97" t="s">
        <v>737</v>
      </c>
      <c r="I97" t="s">
        <v>60</v>
      </c>
      <c r="J97" t="s">
        <v>738</v>
      </c>
      <c r="K97" t="s">
        <v>739</v>
      </c>
      <c r="L97" t="s">
        <v>740</v>
      </c>
      <c r="M97" t="s">
        <v>738</v>
      </c>
    </row>
    <row r="98" spans="3:13" x14ac:dyDescent="0.35">
      <c r="C98" t="s">
        <v>55</v>
      </c>
      <c r="D98" t="s">
        <v>741</v>
      </c>
      <c r="E98" t="s">
        <v>742</v>
      </c>
      <c r="F98" t="s">
        <v>200</v>
      </c>
      <c r="G98" t="s">
        <v>201</v>
      </c>
      <c r="I98" t="s">
        <v>60</v>
      </c>
      <c r="J98" t="s">
        <v>743</v>
      </c>
      <c r="K98" t="s">
        <v>744</v>
      </c>
      <c r="L98" t="s">
        <v>745</v>
      </c>
      <c r="M98" t="s">
        <v>743</v>
      </c>
    </row>
    <row r="99" spans="3:13" x14ac:dyDescent="0.35">
      <c r="C99" t="s">
        <v>55</v>
      </c>
      <c r="D99" t="s">
        <v>746</v>
      </c>
      <c r="E99" t="s">
        <v>747</v>
      </c>
      <c r="F99" t="s">
        <v>748</v>
      </c>
      <c r="G99" t="s">
        <v>749</v>
      </c>
      <c r="I99" t="s">
        <v>60</v>
      </c>
      <c r="J99" t="s">
        <v>750</v>
      </c>
      <c r="K99" t="s">
        <v>751</v>
      </c>
      <c r="L99" t="s">
        <v>745</v>
      </c>
      <c r="M99" t="s">
        <v>743</v>
      </c>
    </row>
    <row r="100" spans="3:13" x14ac:dyDescent="0.35">
      <c r="C100" t="s">
        <v>55</v>
      </c>
      <c r="D100" t="s">
        <v>752</v>
      </c>
      <c r="E100" t="s">
        <v>753</v>
      </c>
      <c r="F100" t="s">
        <v>754</v>
      </c>
      <c r="G100" t="s">
        <v>755</v>
      </c>
      <c r="I100" t="s">
        <v>60</v>
      </c>
      <c r="J100" t="s">
        <v>756</v>
      </c>
      <c r="K100" t="s">
        <v>757</v>
      </c>
      <c r="L100" t="s">
        <v>758</v>
      </c>
      <c r="M100" t="s">
        <v>759</v>
      </c>
    </row>
    <row r="101" spans="3:13" x14ac:dyDescent="0.35">
      <c r="C101" t="s">
        <v>55</v>
      </c>
      <c r="D101" t="s">
        <v>760</v>
      </c>
      <c r="E101" t="s">
        <v>761</v>
      </c>
      <c r="F101" t="s">
        <v>200</v>
      </c>
      <c r="G101" t="s">
        <v>201</v>
      </c>
      <c r="I101" t="s">
        <v>60</v>
      </c>
      <c r="J101" t="s">
        <v>762</v>
      </c>
      <c r="K101" t="s">
        <v>763</v>
      </c>
      <c r="L101" t="s">
        <v>764</v>
      </c>
      <c r="M101" t="s">
        <v>765</v>
      </c>
    </row>
    <row r="102" spans="3:13" x14ac:dyDescent="0.35">
      <c r="C102" t="s">
        <v>55</v>
      </c>
      <c r="D102" t="s">
        <v>766</v>
      </c>
      <c r="E102" t="s">
        <v>767</v>
      </c>
      <c r="F102" t="s">
        <v>768</v>
      </c>
      <c r="G102" t="s">
        <v>769</v>
      </c>
      <c r="I102" t="s">
        <v>60</v>
      </c>
      <c r="J102" t="s">
        <v>770</v>
      </c>
      <c r="K102" t="s">
        <v>771</v>
      </c>
      <c r="L102" t="s">
        <v>772</v>
      </c>
      <c r="M102" t="s">
        <v>770</v>
      </c>
    </row>
    <row r="103" spans="3:13" x14ac:dyDescent="0.35">
      <c r="C103" t="s">
        <v>55</v>
      </c>
      <c r="D103" t="s">
        <v>773</v>
      </c>
      <c r="E103" t="s">
        <v>774</v>
      </c>
      <c r="F103" t="s">
        <v>775</v>
      </c>
      <c r="G103" t="s">
        <v>776</v>
      </c>
      <c r="I103" t="s">
        <v>60</v>
      </c>
      <c r="J103" t="s">
        <v>777</v>
      </c>
      <c r="K103" t="s">
        <v>778</v>
      </c>
      <c r="L103" t="s">
        <v>779</v>
      </c>
      <c r="M103" t="s">
        <v>777</v>
      </c>
    </row>
    <row r="104" spans="3:13" x14ac:dyDescent="0.35">
      <c r="C104" t="s">
        <v>55</v>
      </c>
      <c r="D104" t="s">
        <v>780</v>
      </c>
      <c r="E104" t="s">
        <v>781</v>
      </c>
      <c r="F104" t="s">
        <v>782</v>
      </c>
      <c r="G104" t="s">
        <v>783</v>
      </c>
      <c r="I104" t="s">
        <v>60</v>
      </c>
      <c r="J104" t="s">
        <v>784</v>
      </c>
      <c r="K104" t="s">
        <v>785</v>
      </c>
      <c r="L104" t="s">
        <v>786</v>
      </c>
      <c r="M104" t="s">
        <v>784</v>
      </c>
    </row>
    <row r="105" spans="3:13" x14ac:dyDescent="0.35">
      <c r="C105" t="s">
        <v>55</v>
      </c>
      <c r="D105" t="s">
        <v>787</v>
      </c>
      <c r="E105" t="s">
        <v>788</v>
      </c>
      <c r="F105" t="s">
        <v>782</v>
      </c>
      <c r="G105" t="s">
        <v>783</v>
      </c>
      <c r="I105" t="s">
        <v>60</v>
      </c>
      <c r="J105" t="s">
        <v>789</v>
      </c>
      <c r="K105" t="s">
        <v>790</v>
      </c>
      <c r="L105" t="s">
        <v>791</v>
      </c>
      <c r="M105" t="s">
        <v>792</v>
      </c>
    </row>
    <row r="106" spans="3:13" x14ac:dyDescent="0.35">
      <c r="C106" t="s">
        <v>55</v>
      </c>
      <c r="D106" t="s">
        <v>793</v>
      </c>
      <c r="E106" t="s">
        <v>794</v>
      </c>
      <c r="F106" t="s">
        <v>782</v>
      </c>
      <c r="G106" t="s">
        <v>783</v>
      </c>
      <c r="I106" t="s">
        <v>60</v>
      </c>
      <c r="J106" t="s">
        <v>795</v>
      </c>
      <c r="K106" t="s">
        <v>796</v>
      </c>
      <c r="L106" t="s">
        <v>797</v>
      </c>
      <c r="M106" t="s">
        <v>798</v>
      </c>
    </row>
    <row r="107" spans="3:13" x14ac:dyDescent="0.35">
      <c r="C107" t="s">
        <v>55</v>
      </c>
      <c r="D107" t="s">
        <v>799</v>
      </c>
      <c r="E107" t="s">
        <v>800</v>
      </c>
      <c r="F107" t="s">
        <v>801</v>
      </c>
      <c r="G107" t="s">
        <v>802</v>
      </c>
      <c r="I107" t="s">
        <v>60</v>
      </c>
      <c r="J107" t="s">
        <v>803</v>
      </c>
      <c r="K107" t="s">
        <v>804</v>
      </c>
      <c r="L107" t="s">
        <v>805</v>
      </c>
      <c r="M107" t="s">
        <v>803</v>
      </c>
    </row>
    <row r="108" spans="3:13" x14ac:dyDescent="0.35">
      <c r="C108" t="s">
        <v>55</v>
      </c>
      <c r="D108" t="s">
        <v>806</v>
      </c>
      <c r="E108" t="s">
        <v>807</v>
      </c>
      <c r="F108" t="s">
        <v>200</v>
      </c>
      <c r="G108" t="s">
        <v>201</v>
      </c>
      <c r="I108" t="s">
        <v>60</v>
      </c>
      <c r="J108" t="s">
        <v>808</v>
      </c>
      <c r="K108" t="s">
        <v>809</v>
      </c>
      <c r="L108" t="s">
        <v>810</v>
      </c>
      <c r="M108" t="s">
        <v>811</v>
      </c>
    </row>
    <row r="109" spans="3:13" x14ac:dyDescent="0.35">
      <c r="C109" t="s">
        <v>55</v>
      </c>
      <c r="D109" t="s">
        <v>812</v>
      </c>
      <c r="E109" t="s">
        <v>813</v>
      </c>
      <c r="F109" t="s">
        <v>814</v>
      </c>
      <c r="G109" t="s">
        <v>815</v>
      </c>
      <c r="I109" t="s">
        <v>60</v>
      </c>
      <c r="J109" t="s">
        <v>816</v>
      </c>
      <c r="K109" t="s">
        <v>817</v>
      </c>
      <c r="L109" t="s">
        <v>818</v>
      </c>
      <c r="M109" t="s">
        <v>819</v>
      </c>
    </row>
    <row r="110" spans="3:13" x14ac:dyDescent="0.35">
      <c r="C110" t="s">
        <v>55</v>
      </c>
      <c r="D110" t="s">
        <v>820</v>
      </c>
      <c r="E110" t="s">
        <v>821</v>
      </c>
      <c r="F110" t="s">
        <v>822</v>
      </c>
      <c r="G110" t="s">
        <v>823</v>
      </c>
      <c r="I110" t="s">
        <v>60</v>
      </c>
      <c r="J110" t="s">
        <v>824</v>
      </c>
      <c r="K110" t="s">
        <v>825</v>
      </c>
      <c r="L110" t="s">
        <v>826</v>
      </c>
      <c r="M110" t="s">
        <v>824</v>
      </c>
    </row>
    <row r="111" spans="3:13" x14ac:dyDescent="0.35">
      <c r="C111" t="s">
        <v>55</v>
      </c>
      <c r="D111" t="s">
        <v>827</v>
      </c>
      <c r="E111" t="s">
        <v>828</v>
      </c>
      <c r="F111" t="s">
        <v>829</v>
      </c>
      <c r="G111" t="s">
        <v>830</v>
      </c>
      <c r="I111" t="s">
        <v>60</v>
      </c>
      <c r="J111" t="s">
        <v>831</v>
      </c>
      <c r="K111" t="s">
        <v>832</v>
      </c>
      <c r="L111" t="s">
        <v>833</v>
      </c>
      <c r="M111" t="s">
        <v>834</v>
      </c>
    </row>
    <row r="112" spans="3:13" x14ac:dyDescent="0.35">
      <c r="C112" t="s">
        <v>55</v>
      </c>
      <c r="D112" t="s">
        <v>835</v>
      </c>
      <c r="E112" t="s">
        <v>836</v>
      </c>
      <c r="F112" t="s">
        <v>837</v>
      </c>
      <c r="G112" t="s">
        <v>838</v>
      </c>
      <c r="I112" t="s">
        <v>60</v>
      </c>
      <c r="J112" t="s">
        <v>839</v>
      </c>
      <c r="K112" t="s">
        <v>840</v>
      </c>
      <c r="L112" t="s">
        <v>833</v>
      </c>
      <c r="M112" t="s">
        <v>834</v>
      </c>
    </row>
    <row r="113" spans="3:13" x14ac:dyDescent="0.35">
      <c r="C113" t="s">
        <v>55</v>
      </c>
      <c r="D113" t="s">
        <v>841</v>
      </c>
      <c r="E113" t="s">
        <v>842</v>
      </c>
      <c r="F113" t="s">
        <v>801</v>
      </c>
      <c r="G113" t="s">
        <v>802</v>
      </c>
      <c r="I113" t="s">
        <v>60</v>
      </c>
      <c r="J113" t="s">
        <v>843</v>
      </c>
      <c r="K113" t="s">
        <v>844</v>
      </c>
      <c r="L113" t="s">
        <v>833</v>
      </c>
      <c r="M113" t="s">
        <v>834</v>
      </c>
    </row>
    <row r="114" spans="3:13" x14ac:dyDescent="0.35">
      <c r="C114" t="s">
        <v>55</v>
      </c>
      <c r="D114" t="s">
        <v>845</v>
      </c>
      <c r="E114" t="s">
        <v>846</v>
      </c>
      <c r="F114" t="s">
        <v>847</v>
      </c>
      <c r="G114" t="s">
        <v>848</v>
      </c>
      <c r="I114" t="s">
        <v>60</v>
      </c>
      <c r="J114" t="s">
        <v>849</v>
      </c>
      <c r="K114" t="s">
        <v>850</v>
      </c>
      <c r="L114" t="s">
        <v>833</v>
      </c>
      <c r="M114" t="s">
        <v>834</v>
      </c>
    </row>
    <row r="115" spans="3:13" x14ac:dyDescent="0.35">
      <c r="C115" t="s">
        <v>55</v>
      </c>
      <c r="D115" t="s">
        <v>851</v>
      </c>
      <c r="E115" t="s">
        <v>852</v>
      </c>
      <c r="F115" t="s">
        <v>853</v>
      </c>
      <c r="G115" t="s">
        <v>854</v>
      </c>
      <c r="I115" t="s">
        <v>60</v>
      </c>
      <c r="J115" t="s">
        <v>855</v>
      </c>
      <c r="K115" t="s">
        <v>856</v>
      </c>
      <c r="L115" t="s">
        <v>833</v>
      </c>
      <c r="M115" t="s">
        <v>834</v>
      </c>
    </row>
    <row r="116" spans="3:13" x14ac:dyDescent="0.35">
      <c r="C116" t="s">
        <v>55</v>
      </c>
      <c r="D116" t="s">
        <v>857</v>
      </c>
      <c r="E116" t="s">
        <v>858</v>
      </c>
      <c r="F116" t="s">
        <v>859</v>
      </c>
      <c r="G116" t="s">
        <v>860</v>
      </c>
      <c r="I116" t="s">
        <v>60</v>
      </c>
      <c r="J116" t="s">
        <v>861</v>
      </c>
      <c r="K116" t="s">
        <v>862</v>
      </c>
      <c r="L116" t="s">
        <v>833</v>
      </c>
      <c r="M116" t="s">
        <v>834</v>
      </c>
    </row>
    <row r="117" spans="3:13" x14ac:dyDescent="0.35">
      <c r="C117" t="s">
        <v>55</v>
      </c>
      <c r="D117" t="s">
        <v>863</v>
      </c>
      <c r="E117" t="s">
        <v>864</v>
      </c>
      <c r="F117" t="s">
        <v>865</v>
      </c>
      <c r="G117" t="s">
        <v>866</v>
      </c>
      <c r="I117" t="s">
        <v>60</v>
      </c>
      <c r="J117" t="s">
        <v>867</v>
      </c>
      <c r="K117" t="s">
        <v>868</v>
      </c>
      <c r="L117" t="s">
        <v>869</v>
      </c>
      <c r="M117" t="s">
        <v>870</v>
      </c>
    </row>
    <row r="118" spans="3:13" x14ac:dyDescent="0.35">
      <c r="C118" t="s">
        <v>55</v>
      </c>
      <c r="D118" t="s">
        <v>871</v>
      </c>
      <c r="E118" t="s">
        <v>872</v>
      </c>
      <c r="F118" t="s">
        <v>179</v>
      </c>
      <c r="G118" t="s">
        <v>180</v>
      </c>
      <c r="I118" t="s">
        <v>60</v>
      </c>
      <c r="J118" t="s">
        <v>873</v>
      </c>
      <c r="K118" t="s">
        <v>874</v>
      </c>
      <c r="L118" t="s">
        <v>875</v>
      </c>
      <c r="M118" t="s">
        <v>876</v>
      </c>
    </row>
    <row r="119" spans="3:13" x14ac:dyDescent="0.35">
      <c r="C119" t="s">
        <v>55</v>
      </c>
      <c r="D119" t="s">
        <v>877</v>
      </c>
      <c r="E119" t="s">
        <v>878</v>
      </c>
      <c r="F119" t="s">
        <v>879</v>
      </c>
      <c r="G119" t="s">
        <v>880</v>
      </c>
      <c r="I119" t="s">
        <v>60</v>
      </c>
      <c r="J119" t="s">
        <v>881</v>
      </c>
      <c r="K119" t="s">
        <v>882</v>
      </c>
      <c r="L119" t="s">
        <v>883</v>
      </c>
      <c r="M119" t="s">
        <v>884</v>
      </c>
    </row>
    <row r="120" spans="3:13" x14ac:dyDescent="0.35">
      <c r="C120" t="s">
        <v>55</v>
      </c>
      <c r="D120" t="s">
        <v>885</v>
      </c>
      <c r="E120" t="s">
        <v>886</v>
      </c>
      <c r="F120" t="s">
        <v>200</v>
      </c>
      <c r="G120" t="s">
        <v>201</v>
      </c>
      <c r="I120" t="s">
        <v>60</v>
      </c>
      <c r="J120" s="89" t="s">
        <v>887</v>
      </c>
      <c r="K120" t="s">
        <v>888</v>
      </c>
      <c r="L120" t="s">
        <v>889</v>
      </c>
      <c r="M120" t="s">
        <v>890</v>
      </c>
    </row>
    <row r="121" spans="3:13" x14ac:dyDescent="0.35">
      <c r="C121" t="s">
        <v>55</v>
      </c>
      <c r="D121" t="s">
        <v>891</v>
      </c>
      <c r="E121" t="s">
        <v>892</v>
      </c>
      <c r="F121" t="s">
        <v>586</v>
      </c>
      <c r="G121" t="s">
        <v>587</v>
      </c>
      <c r="I121" t="s">
        <v>60</v>
      </c>
      <c r="J121" s="89" t="s">
        <v>893</v>
      </c>
      <c r="K121" t="s">
        <v>894</v>
      </c>
      <c r="L121" t="s">
        <v>895</v>
      </c>
      <c r="M121" t="s">
        <v>896</v>
      </c>
    </row>
    <row r="122" spans="3:13" x14ac:dyDescent="0.35">
      <c r="C122" t="s">
        <v>55</v>
      </c>
      <c r="D122" t="s">
        <v>897</v>
      </c>
      <c r="E122" t="s">
        <v>898</v>
      </c>
      <c r="F122" t="s">
        <v>899</v>
      </c>
      <c r="G122" t="s">
        <v>900</v>
      </c>
      <c r="I122" t="s">
        <v>60</v>
      </c>
      <c r="J122" t="s">
        <v>901</v>
      </c>
      <c r="K122" t="s">
        <v>902</v>
      </c>
      <c r="L122" t="s">
        <v>903</v>
      </c>
      <c r="M122" t="s">
        <v>901</v>
      </c>
    </row>
    <row r="123" spans="3:13" x14ac:dyDescent="0.35">
      <c r="C123" t="s">
        <v>55</v>
      </c>
      <c r="D123" t="s">
        <v>904</v>
      </c>
      <c r="E123" t="s">
        <v>905</v>
      </c>
      <c r="F123" t="s">
        <v>754</v>
      </c>
      <c r="G123" t="s">
        <v>755</v>
      </c>
      <c r="I123" t="s">
        <v>60</v>
      </c>
      <c r="J123" t="s">
        <v>906</v>
      </c>
      <c r="K123" t="s">
        <v>907</v>
      </c>
      <c r="L123" t="s">
        <v>908</v>
      </c>
      <c r="M123" t="s">
        <v>909</v>
      </c>
    </row>
    <row r="124" spans="3:13" x14ac:dyDescent="0.35">
      <c r="C124" t="s">
        <v>55</v>
      </c>
      <c r="D124" t="s">
        <v>910</v>
      </c>
      <c r="E124" t="s">
        <v>911</v>
      </c>
      <c r="F124" t="s">
        <v>912</v>
      </c>
      <c r="G124" t="s">
        <v>913</v>
      </c>
      <c r="I124" t="s">
        <v>60</v>
      </c>
      <c r="J124" t="s">
        <v>914</v>
      </c>
      <c r="K124" t="s">
        <v>915</v>
      </c>
      <c r="L124" t="s">
        <v>916</v>
      </c>
      <c r="M124" t="s">
        <v>917</v>
      </c>
    </row>
    <row r="125" spans="3:13" x14ac:dyDescent="0.35">
      <c r="C125" t="s">
        <v>55</v>
      </c>
      <c r="D125" t="s">
        <v>918</v>
      </c>
      <c r="E125" t="s">
        <v>919</v>
      </c>
      <c r="F125" t="s">
        <v>920</v>
      </c>
      <c r="G125" t="s">
        <v>921</v>
      </c>
      <c r="I125" t="s">
        <v>60</v>
      </c>
      <c r="J125" t="s">
        <v>922</v>
      </c>
      <c r="K125" t="s">
        <v>923</v>
      </c>
      <c r="L125" t="s">
        <v>924</v>
      </c>
      <c r="M125" t="s">
        <v>925</v>
      </c>
    </row>
    <row r="126" spans="3:13" x14ac:dyDescent="0.35">
      <c r="C126" t="s">
        <v>55</v>
      </c>
      <c r="D126" t="s">
        <v>926</v>
      </c>
      <c r="E126" t="s">
        <v>927</v>
      </c>
      <c r="F126" t="s">
        <v>928</v>
      </c>
      <c r="G126" t="s">
        <v>929</v>
      </c>
      <c r="I126" t="s">
        <v>60</v>
      </c>
      <c r="J126" t="s">
        <v>930</v>
      </c>
      <c r="K126" t="s">
        <v>931</v>
      </c>
      <c r="L126" t="s">
        <v>932</v>
      </c>
      <c r="M126" t="s">
        <v>933</v>
      </c>
    </row>
    <row r="127" spans="3:13" x14ac:dyDescent="0.35">
      <c r="C127" t="s">
        <v>55</v>
      </c>
      <c r="D127" t="s">
        <v>934</v>
      </c>
      <c r="E127" t="s">
        <v>935</v>
      </c>
      <c r="F127" t="s">
        <v>936</v>
      </c>
      <c r="G127" t="s">
        <v>937</v>
      </c>
      <c r="I127" t="s">
        <v>60</v>
      </c>
      <c r="J127" t="s">
        <v>938</v>
      </c>
      <c r="K127" t="s">
        <v>939</v>
      </c>
      <c r="L127" t="s">
        <v>940</v>
      </c>
      <c r="M127" t="s">
        <v>941</v>
      </c>
    </row>
    <row r="128" spans="3:13" x14ac:dyDescent="0.35">
      <c r="C128" t="s">
        <v>55</v>
      </c>
      <c r="D128" t="s">
        <v>942</v>
      </c>
      <c r="E128" t="s">
        <v>943</v>
      </c>
      <c r="F128" t="s">
        <v>944</v>
      </c>
      <c r="G128" t="s">
        <v>945</v>
      </c>
      <c r="I128" t="s">
        <v>60</v>
      </c>
      <c r="J128" t="s">
        <v>946</v>
      </c>
      <c r="K128" t="s">
        <v>947</v>
      </c>
      <c r="L128" t="s">
        <v>948</v>
      </c>
      <c r="M128" t="s">
        <v>949</v>
      </c>
    </row>
    <row r="129" spans="3:13" x14ac:dyDescent="0.35">
      <c r="C129" t="s">
        <v>55</v>
      </c>
      <c r="D129" t="s">
        <v>950</v>
      </c>
      <c r="E129" t="s">
        <v>951</v>
      </c>
      <c r="F129" t="s">
        <v>163</v>
      </c>
      <c r="G129" t="s">
        <v>164</v>
      </c>
      <c r="I129" t="s">
        <v>60</v>
      </c>
      <c r="J129" t="s">
        <v>952</v>
      </c>
      <c r="K129" t="s">
        <v>953</v>
      </c>
      <c r="L129" t="s">
        <v>954</v>
      </c>
      <c r="M129" t="s">
        <v>955</v>
      </c>
    </row>
    <row r="130" spans="3:13" x14ac:dyDescent="0.35">
      <c r="C130" t="s">
        <v>55</v>
      </c>
      <c r="D130" t="s">
        <v>956</v>
      </c>
      <c r="E130" t="s">
        <v>957</v>
      </c>
      <c r="F130" t="s">
        <v>958</v>
      </c>
      <c r="G130" t="s">
        <v>959</v>
      </c>
      <c r="I130" t="s">
        <v>60</v>
      </c>
      <c r="J130" t="s">
        <v>960</v>
      </c>
      <c r="K130" t="s">
        <v>961</v>
      </c>
      <c r="L130" t="s">
        <v>962</v>
      </c>
      <c r="M130" t="s">
        <v>960</v>
      </c>
    </row>
    <row r="131" spans="3:13" x14ac:dyDescent="0.35">
      <c r="C131" t="s">
        <v>55</v>
      </c>
      <c r="D131" t="s">
        <v>963</v>
      </c>
      <c r="E131" t="s">
        <v>964</v>
      </c>
      <c r="F131" t="s">
        <v>965</v>
      </c>
      <c r="G131" t="s">
        <v>966</v>
      </c>
      <c r="I131" t="s">
        <v>60</v>
      </c>
      <c r="J131" t="s">
        <v>967</v>
      </c>
      <c r="K131" t="s">
        <v>968</v>
      </c>
      <c r="L131" t="s">
        <v>969</v>
      </c>
      <c r="M131" t="s">
        <v>967</v>
      </c>
    </row>
    <row r="132" spans="3:13" x14ac:dyDescent="0.35">
      <c r="C132" t="s">
        <v>55</v>
      </c>
      <c r="D132" t="s">
        <v>970</v>
      </c>
      <c r="E132" t="s">
        <v>971</v>
      </c>
      <c r="F132" t="s">
        <v>179</v>
      </c>
      <c r="G132" t="s">
        <v>180</v>
      </c>
      <c r="I132" t="s">
        <v>60</v>
      </c>
      <c r="J132" t="s">
        <v>972</v>
      </c>
      <c r="K132" t="s">
        <v>973</v>
      </c>
      <c r="L132" t="s">
        <v>139</v>
      </c>
      <c r="M132" t="s">
        <v>140</v>
      </c>
    </row>
    <row r="133" spans="3:13" x14ac:dyDescent="0.35">
      <c r="C133" t="s">
        <v>55</v>
      </c>
      <c r="D133" t="s">
        <v>974</v>
      </c>
      <c r="E133" t="s">
        <v>975</v>
      </c>
      <c r="F133" t="s">
        <v>558</v>
      </c>
      <c r="G133" t="s">
        <v>559</v>
      </c>
      <c r="I133" t="s">
        <v>60</v>
      </c>
      <c r="J133" t="s">
        <v>976</v>
      </c>
      <c r="K133" t="s">
        <v>977</v>
      </c>
      <c r="L133" t="s">
        <v>978</v>
      </c>
      <c r="M133" t="s">
        <v>976</v>
      </c>
    </row>
    <row r="134" spans="3:13" x14ac:dyDescent="0.35">
      <c r="C134" t="s">
        <v>55</v>
      </c>
      <c r="D134" t="s">
        <v>979</v>
      </c>
      <c r="E134" t="s">
        <v>980</v>
      </c>
      <c r="F134" t="s">
        <v>981</v>
      </c>
      <c r="G134" t="s">
        <v>982</v>
      </c>
      <c r="I134" t="s">
        <v>60</v>
      </c>
      <c r="J134" t="s">
        <v>983</v>
      </c>
      <c r="K134" t="s">
        <v>984</v>
      </c>
      <c r="L134" t="s">
        <v>985</v>
      </c>
      <c r="M134" t="s">
        <v>983</v>
      </c>
    </row>
    <row r="135" spans="3:13" x14ac:dyDescent="0.35">
      <c r="C135" t="s">
        <v>55</v>
      </c>
      <c r="D135" t="s">
        <v>986</v>
      </c>
      <c r="E135" t="s">
        <v>987</v>
      </c>
      <c r="F135" t="s">
        <v>988</v>
      </c>
      <c r="G135" t="s">
        <v>989</v>
      </c>
      <c r="I135" t="s">
        <v>60</v>
      </c>
      <c r="J135" s="89" t="s">
        <v>990</v>
      </c>
      <c r="K135" t="s">
        <v>991</v>
      </c>
      <c r="L135" t="s">
        <v>292</v>
      </c>
      <c r="M135" t="s">
        <v>293</v>
      </c>
    </row>
    <row r="136" spans="3:13" x14ac:dyDescent="0.35">
      <c r="C136" t="s">
        <v>55</v>
      </c>
      <c r="D136" t="s">
        <v>992</v>
      </c>
      <c r="E136" t="s">
        <v>993</v>
      </c>
      <c r="F136" t="s">
        <v>558</v>
      </c>
      <c r="G136" t="s">
        <v>559</v>
      </c>
      <c r="I136" t="s">
        <v>60</v>
      </c>
      <c r="J136" t="s">
        <v>994</v>
      </c>
      <c r="K136" t="s">
        <v>995</v>
      </c>
      <c r="L136" t="s">
        <v>996</v>
      </c>
      <c r="M136" t="s">
        <v>997</v>
      </c>
    </row>
    <row r="137" spans="3:13" x14ac:dyDescent="0.35">
      <c r="C137" t="s">
        <v>55</v>
      </c>
      <c r="D137" t="s">
        <v>998</v>
      </c>
      <c r="E137" t="s">
        <v>999</v>
      </c>
      <c r="F137" t="s">
        <v>1000</v>
      </c>
      <c r="G137" t="s">
        <v>1001</v>
      </c>
      <c r="I137" t="s">
        <v>60</v>
      </c>
      <c r="J137" t="s">
        <v>1002</v>
      </c>
      <c r="K137" t="s">
        <v>1003</v>
      </c>
      <c r="L137" t="s">
        <v>1004</v>
      </c>
      <c r="M137" t="s">
        <v>1005</v>
      </c>
    </row>
    <row r="138" spans="3:13" x14ac:dyDescent="0.35">
      <c r="C138" t="s">
        <v>55</v>
      </c>
      <c r="D138" t="s">
        <v>1006</v>
      </c>
      <c r="E138" t="s">
        <v>1007</v>
      </c>
      <c r="F138" t="s">
        <v>1008</v>
      </c>
      <c r="G138" t="s">
        <v>1009</v>
      </c>
      <c r="I138" t="s">
        <v>60</v>
      </c>
      <c r="J138" t="s">
        <v>1010</v>
      </c>
      <c r="K138" t="s">
        <v>1011</v>
      </c>
      <c r="L138" t="s">
        <v>1012</v>
      </c>
      <c r="M138" t="s">
        <v>1013</v>
      </c>
    </row>
    <row r="139" spans="3:13" x14ac:dyDescent="0.35">
      <c r="C139" t="s">
        <v>55</v>
      </c>
      <c r="D139" t="s">
        <v>1014</v>
      </c>
      <c r="E139" t="s">
        <v>1015</v>
      </c>
      <c r="F139" t="s">
        <v>1016</v>
      </c>
      <c r="G139" t="s">
        <v>1017</v>
      </c>
      <c r="I139" t="s">
        <v>60</v>
      </c>
      <c r="J139" t="s">
        <v>1018</v>
      </c>
      <c r="K139" t="s">
        <v>1019</v>
      </c>
      <c r="L139" t="s">
        <v>1020</v>
      </c>
      <c r="M139" t="s">
        <v>1021</v>
      </c>
    </row>
    <row r="140" spans="3:13" x14ac:dyDescent="0.35">
      <c r="C140" t="s">
        <v>55</v>
      </c>
      <c r="D140" t="s">
        <v>1022</v>
      </c>
      <c r="E140" t="s">
        <v>1023</v>
      </c>
      <c r="F140" t="s">
        <v>1024</v>
      </c>
      <c r="G140" t="s">
        <v>1022</v>
      </c>
      <c r="I140" t="s">
        <v>60</v>
      </c>
      <c r="J140" s="89" t="s">
        <v>1025</v>
      </c>
      <c r="K140" t="s">
        <v>1026</v>
      </c>
      <c r="L140" t="s">
        <v>1027</v>
      </c>
      <c r="M140" t="s">
        <v>1028</v>
      </c>
    </row>
    <row r="141" spans="3:13" x14ac:dyDescent="0.35">
      <c r="C141" t="s">
        <v>55</v>
      </c>
      <c r="D141" s="89" t="s">
        <v>1029</v>
      </c>
      <c r="E141" t="s">
        <v>1030</v>
      </c>
      <c r="F141" t="s">
        <v>1031</v>
      </c>
      <c r="G141" t="s">
        <v>1032</v>
      </c>
      <c r="I141" t="s">
        <v>60</v>
      </c>
      <c r="J141" s="89" t="s">
        <v>1033</v>
      </c>
      <c r="K141" t="s">
        <v>1034</v>
      </c>
      <c r="L141" t="s">
        <v>1027</v>
      </c>
      <c r="M141" t="s">
        <v>1028</v>
      </c>
    </row>
    <row r="142" spans="3:13" x14ac:dyDescent="0.35">
      <c r="C142" t="s">
        <v>55</v>
      </c>
      <c r="D142" s="89" t="s">
        <v>1035</v>
      </c>
      <c r="E142" t="s">
        <v>1036</v>
      </c>
      <c r="F142" t="s">
        <v>1037</v>
      </c>
      <c r="G142" t="s">
        <v>1038</v>
      </c>
      <c r="I142" t="s">
        <v>60</v>
      </c>
      <c r="J142" t="s">
        <v>1039</v>
      </c>
      <c r="K142" t="s">
        <v>1040</v>
      </c>
      <c r="L142" t="s">
        <v>1041</v>
      </c>
      <c r="M142" t="s">
        <v>1039</v>
      </c>
    </row>
    <row r="143" spans="3:13" x14ac:dyDescent="0.35">
      <c r="C143" t="s">
        <v>55</v>
      </c>
      <c r="D143" t="s">
        <v>1042</v>
      </c>
      <c r="E143" t="s">
        <v>1043</v>
      </c>
      <c r="F143" t="s">
        <v>879</v>
      </c>
      <c r="G143" t="s">
        <v>880</v>
      </c>
      <c r="I143" t="s">
        <v>60</v>
      </c>
      <c r="J143" t="s">
        <v>1044</v>
      </c>
      <c r="K143" t="s">
        <v>1045</v>
      </c>
      <c r="L143" t="s">
        <v>1046</v>
      </c>
      <c r="M143" t="s">
        <v>1044</v>
      </c>
    </row>
    <row r="144" spans="3:13" x14ac:dyDescent="0.35">
      <c r="C144" t="s">
        <v>55</v>
      </c>
      <c r="D144" t="s">
        <v>1047</v>
      </c>
      <c r="E144" t="s">
        <v>1048</v>
      </c>
      <c r="F144" t="s">
        <v>814</v>
      </c>
      <c r="G144" t="s">
        <v>815</v>
      </c>
      <c r="I144" t="s">
        <v>60</v>
      </c>
      <c r="J144" t="s">
        <v>1049</v>
      </c>
      <c r="K144" t="s">
        <v>1050</v>
      </c>
      <c r="L144" t="s">
        <v>1051</v>
      </c>
      <c r="M144" t="s">
        <v>1049</v>
      </c>
    </row>
    <row r="145" spans="3:13" x14ac:dyDescent="0.35">
      <c r="C145" t="s">
        <v>55</v>
      </c>
      <c r="D145" t="s">
        <v>1052</v>
      </c>
      <c r="E145" t="s">
        <v>1053</v>
      </c>
      <c r="F145" t="s">
        <v>200</v>
      </c>
      <c r="G145" t="s">
        <v>201</v>
      </c>
      <c r="I145" t="s">
        <v>60</v>
      </c>
      <c r="J145" t="s">
        <v>1054</v>
      </c>
      <c r="K145" t="s">
        <v>1055</v>
      </c>
      <c r="L145" t="s">
        <v>1056</v>
      </c>
      <c r="M145" t="s">
        <v>1054</v>
      </c>
    </row>
    <row r="146" spans="3:13" x14ac:dyDescent="0.35">
      <c r="C146" t="s">
        <v>55</v>
      </c>
      <c r="D146" t="s">
        <v>1057</v>
      </c>
      <c r="E146" t="s">
        <v>1058</v>
      </c>
      <c r="F146" t="s">
        <v>1059</v>
      </c>
      <c r="G146" t="s">
        <v>1060</v>
      </c>
      <c r="I146" t="s">
        <v>60</v>
      </c>
      <c r="J146" t="s">
        <v>1061</v>
      </c>
      <c r="K146" t="s">
        <v>1062</v>
      </c>
      <c r="L146" t="s">
        <v>1063</v>
      </c>
      <c r="M146" t="s">
        <v>1064</v>
      </c>
    </row>
    <row r="147" spans="3:13" x14ac:dyDescent="0.35">
      <c r="C147" t="s">
        <v>55</v>
      </c>
      <c r="D147" t="s">
        <v>1065</v>
      </c>
      <c r="E147" t="s">
        <v>1066</v>
      </c>
      <c r="F147" t="s">
        <v>1067</v>
      </c>
      <c r="G147" t="s">
        <v>1068</v>
      </c>
      <c r="I147" t="s">
        <v>60</v>
      </c>
      <c r="J147" t="s">
        <v>1069</v>
      </c>
      <c r="K147" t="s">
        <v>1070</v>
      </c>
      <c r="L147" t="s">
        <v>1071</v>
      </c>
      <c r="M147" t="s">
        <v>1069</v>
      </c>
    </row>
    <row r="148" spans="3:13" x14ac:dyDescent="0.35">
      <c r="C148" t="s">
        <v>55</v>
      </c>
      <c r="D148" t="s">
        <v>1072</v>
      </c>
      <c r="E148" t="s">
        <v>1073</v>
      </c>
      <c r="F148" t="s">
        <v>1074</v>
      </c>
      <c r="G148" t="s">
        <v>1075</v>
      </c>
      <c r="I148" t="s">
        <v>60</v>
      </c>
      <c r="J148" t="s">
        <v>1076</v>
      </c>
      <c r="K148" t="s">
        <v>1077</v>
      </c>
      <c r="L148" t="s">
        <v>1078</v>
      </c>
      <c r="M148" t="s">
        <v>1079</v>
      </c>
    </row>
    <row r="149" spans="3:13" x14ac:dyDescent="0.35">
      <c r="C149" t="s">
        <v>55</v>
      </c>
      <c r="D149" t="s">
        <v>1080</v>
      </c>
      <c r="E149" t="s">
        <v>1081</v>
      </c>
      <c r="F149" t="s">
        <v>1082</v>
      </c>
      <c r="G149" t="s">
        <v>1083</v>
      </c>
      <c r="I149" t="s">
        <v>60</v>
      </c>
      <c r="J149" t="s">
        <v>1084</v>
      </c>
      <c r="K149" t="s">
        <v>1085</v>
      </c>
      <c r="L149" t="s">
        <v>76</v>
      </c>
      <c r="M149" t="s">
        <v>77</v>
      </c>
    </row>
    <row r="150" spans="3:13" x14ac:dyDescent="0.35">
      <c r="C150" t="s">
        <v>55</v>
      </c>
      <c r="D150" t="s">
        <v>1086</v>
      </c>
      <c r="E150" t="s">
        <v>1087</v>
      </c>
      <c r="F150" t="s">
        <v>90</v>
      </c>
      <c r="G150" t="s">
        <v>91</v>
      </c>
      <c r="I150" t="s">
        <v>60</v>
      </c>
      <c r="J150" t="s">
        <v>1088</v>
      </c>
      <c r="K150" t="s">
        <v>1089</v>
      </c>
      <c r="L150" t="s">
        <v>1090</v>
      </c>
      <c r="M150" t="s">
        <v>1091</v>
      </c>
    </row>
    <row r="151" spans="3:13" x14ac:dyDescent="0.35">
      <c r="C151" t="s">
        <v>55</v>
      </c>
      <c r="D151" t="s">
        <v>1092</v>
      </c>
      <c r="E151" t="s">
        <v>1093</v>
      </c>
      <c r="F151" t="s">
        <v>1094</v>
      </c>
      <c r="G151" t="s">
        <v>1095</v>
      </c>
      <c r="I151" t="s">
        <v>60</v>
      </c>
      <c r="J151" t="s">
        <v>1096</v>
      </c>
      <c r="K151" t="s">
        <v>1097</v>
      </c>
      <c r="L151" t="s">
        <v>1098</v>
      </c>
      <c r="M151" t="s">
        <v>1099</v>
      </c>
    </row>
    <row r="152" spans="3:13" x14ac:dyDescent="0.35">
      <c r="C152" t="s">
        <v>55</v>
      </c>
      <c r="D152" t="s">
        <v>1100</v>
      </c>
      <c r="E152" t="s">
        <v>1101</v>
      </c>
      <c r="F152" t="s">
        <v>1102</v>
      </c>
      <c r="G152" t="s">
        <v>1103</v>
      </c>
      <c r="I152" t="s">
        <v>60</v>
      </c>
      <c r="J152" t="s">
        <v>1104</v>
      </c>
      <c r="K152" t="s">
        <v>1105</v>
      </c>
      <c r="L152" t="s">
        <v>1106</v>
      </c>
      <c r="M152" t="s">
        <v>1104</v>
      </c>
    </row>
    <row r="153" spans="3:13" x14ac:dyDescent="0.35">
      <c r="C153" t="s">
        <v>55</v>
      </c>
      <c r="D153" t="s">
        <v>1107</v>
      </c>
      <c r="E153" t="s">
        <v>1108</v>
      </c>
      <c r="F153" t="s">
        <v>1109</v>
      </c>
      <c r="G153" t="s">
        <v>1110</v>
      </c>
      <c r="I153" t="s">
        <v>60</v>
      </c>
      <c r="J153" t="s">
        <v>1111</v>
      </c>
      <c r="K153" t="s">
        <v>1112</v>
      </c>
      <c r="L153" t="s">
        <v>1113</v>
      </c>
      <c r="M153" t="s">
        <v>1114</v>
      </c>
    </row>
    <row r="154" spans="3:13" x14ac:dyDescent="0.35">
      <c r="C154" t="s">
        <v>55</v>
      </c>
      <c r="D154" t="s">
        <v>1115</v>
      </c>
      <c r="E154" t="s">
        <v>1116</v>
      </c>
      <c r="F154" t="s">
        <v>1117</v>
      </c>
      <c r="G154" t="s">
        <v>1118</v>
      </c>
      <c r="I154" t="s">
        <v>60</v>
      </c>
      <c r="J154" t="s">
        <v>1119</v>
      </c>
      <c r="K154" t="s">
        <v>1120</v>
      </c>
      <c r="L154" t="s">
        <v>1121</v>
      </c>
      <c r="M154" t="s">
        <v>1122</v>
      </c>
    </row>
    <row r="155" spans="3:13" x14ac:dyDescent="0.35">
      <c r="C155" t="s">
        <v>55</v>
      </c>
      <c r="D155" t="s">
        <v>1123</v>
      </c>
      <c r="E155" t="s">
        <v>1124</v>
      </c>
      <c r="F155" t="s">
        <v>736</v>
      </c>
      <c r="G155" t="s">
        <v>737</v>
      </c>
      <c r="I155" t="s">
        <v>60</v>
      </c>
      <c r="J155" t="s">
        <v>1125</v>
      </c>
      <c r="K155" t="s">
        <v>1126</v>
      </c>
      <c r="L155" t="s">
        <v>1127</v>
      </c>
      <c r="M155" t="s">
        <v>1128</v>
      </c>
    </row>
    <row r="156" spans="3:13" x14ac:dyDescent="0.35">
      <c r="C156" t="s">
        <v>55</v>
      </c>
      <c r="D156" t="s">
        <v>1129</v>
      </c>
      <c r="E156" t="s">
        <v>1130</v>
      </c>
      <c r="F156" t="s">
        <v>200</v>
      </c>
      <c r="G156" t="s">
        <v>201</v>
      </c>
      <c r="I156" t="s">
        <v>60</v>
      </c>
      <c r="J156" t="s">
        <v>1131</v>
      </c>
      <c r="K156" t="s">
        <v>1132</v>
      </c>
      <c r="L156" t="s">
        <v>1133</v>
      </c>
      <c r="M156" t="s">
        <v>1134</v>
      </c>
    </row>
    <row r="157" spans="3:13" x14ac:dyDescent="0.35">
      <c r="C157" t="s">
        <v>55</v>
      </c>
      <c r="D157" t="s">
        <v>1135</v>
      </c>
      <c r="E157" t="s">
        <v>1136</v>
      </c>
      <c r="F157" t="s">
        <v>1137</v>
      </c>
      <c r="G157" t="s">
        <v>1138</v>
      </c>
      <c r="I157" t="s">
        <v>60</v>
      </c>
      <c r="J157" t="s">
        <v>1139</v>
      </c>
      <c r="K157" t="s">
        <v>1140</v>
      </c>
      <c r="L157" t="s">
        <v>1133</v>
      </c>
      <c r="M157" t="s">
        <v>1134</v>
      </c>
    </row>
    <row r="158" spans="3:13" x14ac:dyDescent="0.35">
      <c r="C158" t="s">
        <v>55</v>
      </c>
      <c r="D158" t="s">
        <v>1141</v>
      </c>
      <c r="E158" t="s">
        <v>1142</v>
      </c>
      <c r="F158" t="s">
        <v>658</v>
      </c>
      <c r="G158" t="s">
        <v>659</v>
      </c>
      <c r="I158" t="s">
        <v>60</v>
      </c>
      <c r="J158" t="s">
        <v>1143</v>
      </c>
      <c r="K158" t="s">
        <v>1144</v>
      </c>
      <c r="L158" t="s">
        <v>1145</v>
      </c>
      <c r="M158" t="s">
        <v>1146</v>
      </c>
    </row>
    <row r="159" spans="3:13" x14ac:dyDescent="0.35">
      <c r="C159" t="s">
        <v>55</v>
      </c>
      <c r="D159" t="s">
        <v>1147</v>
      </c>
      <c r="E159" t="s">
        <v>1148</v>
      </c>
      <c r="F159" t="s">
        <v>801</v>
      </c>
      <c r="G159" t="s">
        <v>802</v>
      </c>
      <c r="I159" t="s">
        <v>60</v>
      </c>
      <c r="J159" t="s">
        <v>1149</v>
      </c>
      <c r="K159" t="s">
        <v>1150</v>
      </c>
      <c r="L159" t="s">
        <v>1151</v>
      </c>
      <c r="M159" t="s">
        <v>1149</v>
      </c>
    </row>
    <row r="160" spans="3:13" x14ac:dyDescent="0.35">
      <c r="C160" t="s">
        <v>55</v>
      </c>
      <c r="D160" t="s">
        <v>1152</v>
      </c>
      <c r="E160" t="s">
        <v>1153</v>
      </c>
      <c r="F160" t="s">
        <v>98</v>
      </c>
      <c r="G160" t="s">
        <v>99</v>
      </c>
      <c r="I160" t="s">
        <v>60</v>
      </c>
      <c r="J160" t="s">
        <v>1154</v>
      </c>
      <c r="K160" t="s">
        <v>1155</v>
      </c>
      <c r="L160" t="s">
        <v>1156</v>
      </c>
      <c r="M160" t="s">
        <v>1157</v>
      </c>
    </row>
    <row r="161" spans="3:13" x14ac:dyDescent="0.35">
      <c r="C161" t="s">
        <v>55</v>
      </c>
      <c r="D161" t="s">
        <v>1158</v>
      </c>
      <c r="E161" t="s">
        <v>1159</v>
      </c>
      <c r="F161" t="s">
        <v>1160</v>
      </c>
      <c r="G161" t="s">
        <v>1161</v>
      </c>
      <c r="I161" t="s">
        <v>60</v>
      </c>
      <c r="J161" t="s">
        <v>1162</v>
      </c>
      <c r="K161" t="s">
        <v>1163</v>
      </c>
      <c r="L161" t="s">
        <v>1164</v>
      </c>
      <c r="M161" t="s">
        <v>1165</v>
      </c>
    </row>
    <row r="162" spans="3:13" x14ac:dyDescent="0.35">
      <c r="C162" t="s">
        <v>55</v>
      </c>
      <c r="D162" t="s">
        <v>1166</v>
      </c>
      <c r="E162" t="s">
        <v>1167</v>
      </c>
      <c r="F162" t="s">
        <v>1168</v>
      </c>
      <c r="G162" t="s">
        <v>1169</v>
      </c>
      <c r="I162" t="s">
        <v>60</v>
      </c>
      <c r="J162" t="s">
        <v>1170</v>
      </c>
      <c r="K162" t="s">
        <v>1171</v>
      </c>
      <c r="L162" t="s">
        <v>1172</v>
      </c>
      <c r="M162" t="s">
        <v>1170</v>
      </c>
    </row>
    <row r="163" spans="3:13" x14ac:dyDescent="0.35">
      <c r="C163" t="s">
        <v>55</v>
      </c>
      <c r="D163" t="s">
        <v>1173</v>
      </c>
      <c r="E163" t="s">
        <v>1174</v>
      </c>
      <c r="F163" t="s">
        <v>1175</v>
      </c>
      <c r="G163" t="s">
        <v>1176</v>
      </c>
      <c r="I163" t="s">
        <v>60</v>
      </c>
      <c r="J163" t="s">
        <v>1177</v>
      </c>
      <c r="K163" t="s">
        <v>1178</v>
      </c>
      <c r="L163" t="s">
        <v>1179</v>
      </c>
      <c r="M163" t="s">
        <v>1177</v>
      </c>
    </row>
    <row r="164" spans="3:13" x14ac:dyDescent="0.35">
      <c r="C164" t="s">
        <v>55</v>
      </c>
      <c r="D164" t="s">
        <v>1180</v>
      </c>
      <c r="E164" t="s">
        <v>1181</v>
      </c>
      <c r="F164" t="s">
        <v>1182</v>
      </c>
      <c r="G164" t="s">
        <v>1183</v>
      </c>
      <c r="I164" t="s">
        <v>60</v>
      </c>
      <c r="J164" t="s">
        <v>1184</v>
      </c>
      <c r="K164" t="s">
        <v>1185</v>
      </c>
      <c r="L164" t="s">
        <v>1186</v>
      </c>
      <c r="M164" t="s">
        <v>1184</v>
      </c>
    </row>
    <row r="165" spans="3:13" x14ac:dyDescent="0.35">
      <c r="C165" t="s">
        <v>55</v>
      </c>
      <c r="D165" t="s">
        <v>1187</v>
      </c>
      <c r="E165" t="s">
        <v>1188</v>
      </c>
      <c r="F165" t="s">
        <v>1189</v>
      </c>
      <c r="G165" t="s">
        <v>1190</v>
      </c>
      <c r="I165" t="s">
        <v>60</v>
      </c>
      <c r="J165" t="s">
        <v>1191</v>
      </c>
      <c r="K165" t="s">
        <v>1192</v>
      </c>
      <c r="L165" t="s">
        <v>1193</v>
      </c>
      <c r="M165" t="s">
        <v>1194</v>
      </c>
    </row>
    <row r="166" spans="3:13" x14ac:dyDescent="0.35">
      <c r="C166" t="s">
        <v>55</v>
      </c>
      <c r="D166" t="s">
        <v>1195</v>
      </c>
      <c r="E166" t="s">
        <v>1196</v>
      </c>
      <c r="F166" t="s">
        <v>1197</v>
      </c>
      <c r="G166" t="s">
        <v>1198</v>
      </c>
      <c r="I166" t="s">
        <v>60</v>
      </c>
      <c r="J166" t="s">
        <v>1199</v>
      </c>
      <c r="K166" t="s">
        <v>1200</v>
      </c>
      <c r="L166" t="s">
        <v>1201</v>
      </c>
      <c r="M166" t="s">
        <v>1202</v>
      </c>
    </row>
    <row r="167" spans="3:13" x14ac:dyDescent="0.35">
      <c r="C167" t="s">
        <v>55</v>
      </c>
      <c r="D167" t="s">
        <v>1203</v>
      </c>
      <c r="E167" t="s">
        <v>1204</v>
      </c>
      <c r="F167" t="s">
        <v>1205</v>
      </c>
      <c r="G167" t="s">
        <v>1206</v>
      </c>
      <c r="I167" t="s">
        <v>60</v>
      </c>
      <c r="J167" t="s">
        <v>1207</v>
      </c>
      <c r="K167" t="s">
        <v>1208</v>
      </c>
      <c r="L167" t="s">
        <v>1209</v>
      </c>
      <c r="M167" t="s">
        <v>1210</v>
      </c>
    </row>
    <row r="168" spans="3:13" x14ac:dyDescent="0.35">
      <c r="C168" t="s">
        <v>55</v>
      </c>
      <c r="D168" t="s">
        <v>1211</v>
      </c>
      <c r="E168" t="s">
        <v>1212</v>
      </c>
      <c r="F168" t="s">
        <v>260</v>
      </c>
      <c r="G168" t="s">
        <v>261</v>
      </c>
      <c r="I168" t="s">
        <v>60</v>
      </c>
      <c r="J168" t="s">
        <v>1213</v>
      </c>
      <c r="K168" t="s">
        <v>1214</v>
      </c>
      <c r="L168" t="s">
        <v>1215</v>
      </c>
      <c r="M168" t="s">
        <v>1216</v>
      </c>
    </row>
    <row r="169" spans="3:13" x14ac:dyDescent="0.35">
      <c r="C169" t="s">
        <v>55</v>
      </c>
      <c r="D169" t="s">
        <v>1217</v>
      </c>
      <c r="E169" t="s">
        <v>1218</v>
      </c>
      <c r="F169" t="s">
        <v>1219</v>
      </c>
      <c r="G169" t="s">
        <v>1220</v>
      </c>
      <c r="I169" t="s">
        <v>60</v>
      </c>
      <c r="J169" t="s">
        <v>1221</v>
      </c>
      <c r="K169" t="s">
        <v>1222</v>
      </c>
      <c r="L169" t="s">
        <v>1223</v>
      </c>
      <c r="M169" t="s">
        <v>1224</v>
      </c>
    </row>
    <row r="170" spans="3:13" x14ac:dyDescent="0.35">
      <c r="C170" t="s">
        <v>55</v>
      </c>
      <c r="D170" t="s">
        <v>1225</v>
      </c>
      <c r="E170" t="s">
        <v>1226</v>
      </c>
      <c r="F170" t="s">
        <v>1227</v>
      </c>
      <c r="G170" t="s">
        <v>1228</v>
      </c>
      <c r="I170" t="s">
        <v>60</v>
      </c>
      <c r="J170" t="s">
        <v>1229</v>
      </c>
      <c r="K170" t="s">
        <v>1230</v>
      </c>
      <c r="L170" t="s">
        <v>1231</v>
      </c>
      <c r="M170" t="s">
        <v>1232</v>
      </c>
    </row>
    <row r="171" spans="3:13" x14ac:dyDescent="0.35">
      <c r="C171" t="s">
        <v>55</v>
      </c>
      <c r="D171" t="s">
        <v>1233</v>
      </c>
      <c r="E171" t="s">
        <v>1234</v>
      </c>
      <c r="F171" t="s">
        <v>1235</v>
      </c>
      <c r="G171" t="s">
        <v>1236</v>
      </c>
      <c r="I171" t="s">
        <v>60</v>
      </c>
      <c r="J171" t="s">
        <v>1237</v>
      </c>
      <c r="K171" t="s">
        <v>1238</v>
      </c>
      <c r="L171" t="s">
        <v>1239</v>
      </c>
      <c r="M171" t="s">
        <v>1240</v>
      </c>
    </row>
    <row r="172" spans="3:13" x14ac:dyDescent="0.35">
      <c r="C172" t="s">
        <v>55</v>
      </c>
      <c r="D172" t="s">
        <v>1241</v>
      </c>
      <c r="E172" t="s">
        <v>1242</v>
      </c>
      <c r="F172" t="s">
        <v>1243</v>
      </c>
      <c r="G172" t="s">
        <v>1244</v>
      </c>
      <c r="I172" t="s">
        <v>60</v>
      </c>
      <c r="J172" t="s">
        <v>1245</v>
      </c>
      <c r="K172" t="s">
        <v>1246</v>
      </c>
      <c r="L172" t="s">
        <v>1247</v>
      </c>
      <c r="M172" t="s">
        <v>1245</v>
      </c>
    </row>
    <row r="173" spans="3:13" x14ac:dyDescent="0.35">
      <c r="C173" t="s">
        <v>55</v>
      </c>
      <c r="D173" s="89" t="s">
        <v>1248</v>
      </c>
      <c r="E173" t="s">
        <v>1249</v>
      </c>
      <c r="F173" t="s">
        <v>292</v>
      </c>
      <c r="G173" t="s">
        <v>293</v>
      </c>
      <c r="I173" t="s">
        <v>60</v>
      </c>
      <c r="J173" t="s">
        <v>1250</v>
      </c>
      <c r="K173" t="s">
        <v>1251</v>
      </c>
      <c r="L173" t="s">
        <v>1252</v>
      </c>
      <c r="M173" t="s">
        <v>1253</v>
      </c>
    </row>
    <row r="174" spans="3:13" x14ac:dyDescent="0.35">
      <c r="C174" t="s">
        <v>55</v>
      </c>
      <c r="D174" t="s">
        <v>1254</v>
      </c>
      <c r="E174" t="s">
        <v>1255</v>
      </c>
      <c r="F174" t="s">
        <v>1256</v>
      </c>
      <c r="G174" t="s">
        <v>1257</v>
      </c>
      <c r="I174" t="s">
        <v>60</v>
      </c>
      <c r="J174" t="s">
        <v>1258</v>
      </c>
      <c r="K174" t="s">
        <v>1259</v>
      </c>
      <c r="L174" t="s">
        <v>1252</v>
      </c>
      <c r="M174" t="s">
        <v>1253</v>
      </c>
    </row>
    <row r="175" spans="3:13" x14ac:dyDescent="0.35">
      <c r="C175" t="s">
        <v>55</v>
      </c>
      <c r="D175" t="s">
        <v>1260</v>
      </c>
      <c r="E175" t="s">
        <v>1261</v>
      </c>
      <c r="F175" t="s">
        <v>996</v>
      </c>
      <c r="G175" t="s">
        <v>997</v>
      </c>
      <c r="I175" t="s">
        <v>60</v>
      </c>
      <c r="J175" t="s">
        <v>1262</v>
      </c>
      <c r="K175" t="s">
        <v>1263</v>
      </c>
      <c r="L175" t="s">
        <v>1264</v>
      </c>
      <c r="M175" t="s">
        <v>1262</v>
      </c>
    </row>
    <row r="176" spans="3:13" x14ac:dyDescent="0.35">
      <c r="C176" t="s">
        <v>55</v>
      </c>
      <c r="D176" t="s">
        <v>1265</v>
      </c>
      <c r="E176" t="s">
        <v>1266</v>
      </c>
      <c r="F176" t="s">
        <v>996</v>
      </c>
      <c r="G176" t="s">
        <v>997</v>
      </c>
      <c r="I176" t="s">
        <v>60</v>
      </c>
      <c r="J176" t="s">
        <v>1267</v>
      </c>
      <c r="K176" t="s">
        <v>1268</v>
      </c>
      <c r="L176" t="s">
        <v>1269</v>
      </c>
      <c r="M176" t="s">
        <v>1267</v>
      </c>
    </row>
    <row r="177" spans="3:13" x14ac:dyDescent="0.35">
      <c r="C177" t="s">
        <v>55</v>
      </c>
      <c r="D177" t="s">
        <v>1270</v>
      </c>
      <c r="E177" t="s">
        <v>1271</v>
      </c>
      <c r="F177" t="s">
        <v>996</v>
      </c>
      <c r="G177" t="s">
        <v>997</v>
      </c>
      <c r="I177" t="s">
        <v>60</v>
      </c>
      <c r="J177" t="s">
        <v>1272</v>
      </c>
      <c r="K177" t="s">
        <v>1273</v>
      </c>
      <c r="L177" t="s">
        <v>1274</v>
      </c>
      <c r="M177" t="s">
        <v>1275</v>
      </c>
    </row>
    <row r="178" spans="3:13" x14ac:dyDescent="0.35">
      <c r="C178" t="s">
        <v>55</v>
      </c>
      <c r="D178" t="s">
        <v>1276</v>
      </c>
      <c r="E178" t="s">
        <v>1277</v>
      </c>
      <c r="F178" t="s">
        <v>996</v>
      </c>
      <c r="G178" t="s">
        <v>997</v>
      </c>
      <c r="I178" t="s">
        <v>60</v>
      </c>
      <c r="J178" t="s">
        <v>1278</v>
      </c>
      <c r="K178" t="s">
        <v>1279</v>
      </c>
      <c r="L178" t="s">
        <v>1280</v>
      </c>
      <c r="M178" t="s">
        <v>1281</v>
      </c>
    </row>
    <row r="179" spans="3:13" x14ac:dyDescent="0.35">
      <c r="C179" t="s">
        <v>55</v>
      </c>
      <c r="D179" t="s">
        <v>1282</v>
      </c>
      <c r="E179" t="s">
        <v>1283</v>
      </c>
      <c r="F179" t="s">
        <v>342</v>
      </c>
      <c r="G179" t="s">
        <v>343</v>
      </c>
      <c r="I179" t="s">
        <v>60</v>
      </c>
      <c r="J179" t="s">
        <v>1284</v>
      </c>
      <c r="K179" t="s">
        <v>1285</v>
      </c>
      <c r="L179" t="s">
        <v>1286</v>
      </c>
      <c r="M179" t="s">
        <v>1287</v>
      </c>
    </row>
    <row r="180" spans="3:13" x14ac:dyDescent="0.35">
      <c r="C180" t="s">
        <v>55</v>
      </c>
      <c r="D180" t="s">
        <v>1288</v>
      </c>
      <c r="E180" t="s">
        <v>1289</v>
      </c>
      <c r="F180" t="s">
        <v>200</v>
      </c>
      <c r="G180" t="s">
        <v>201</v>
      </c>
      <c r="I180" t="s">
        <v>60</v>
      </c>
      <c r="J180" t="s">
        <v>1290</v>
      </c>
      <c r="K180" t="s">
        <v>1291</v>
      </c>
      <c r="L180" t="s">
        <v>256</v>
      </c>
      <c r="M180" t="s">
        <v>257</v>
      </c>
    </row>
    <row r="181" spans="3:13" x14ac:dyDescent="0.35">
      <c r="C181" t="s">
        <v>55</v>
      </c>
      <c r="D181" t="s">
        <v>1292</v>
      </c>
      <c r="E181" t="s">
        <v>1293</v>
      </c>
      <c r="F181" t="s">
        <v>1294</v>
      </c>
      <c r="G181" t="s">
        <v>1295</v>
      </c>
      <c r="I181" t="s">
        <v>60</v>
      </c>
      <c r="J181" t="s">
        <v>1296</v>
      </c>
      <c r="K181" t="s">
        <v>1297</v>
      </c>
      <c r="L181" t="s">
        <v>1298</v>
      </c>
      <c r="M181" t="s">
        <v>1296</v>
      </c>
    </row>
    <row r="182" spans="3:13" x14ac:dyDescent="0.35">
      <c r="C182" t="s">
        <v>55</v>
      </c>
      <c r="D182" t="s">
        <v>1299</v>
      </c>
      <c r="E182" t="s">
        <v>1300</v>
      </c>
      <c r="F182" t="s">
        <v>1301</v>
      </c>
      <c r="G182" t="s">
        <v>1302</v>
      </c>
      <c r="I182" t="s">
        <v>60</v>
      </c>
      <c r="J182" t="s">
        <v>1303</v>
      </c>
      <c r="K182" t="s">
        <v>1304</v>
      </c>
      <c r="L182" t="s">
        <v>1305</v>
      </c>
      <c r="M182" t="s">
        <v>1303</v>
      </c>
    </row>
    <row r="183" spans="3:13" x14ac:dyDescent="0.35">
      <c r="C183" t="s">
        <v>55</v>
      </c>
      <c r="D183" t="s">
        <v>1306</v>
      </c>
      <c r="E183" t="s">
        <v>1307</v>
      </c>
      <c r="F183" t="s">
        <v>1308</v>
      </c>
      <c r="G183" t="s">
        <v>1309</v>
      </c>
      <c r="I183" t="s">
        <v>60</v>
      </c>
      <c r="J183" t="s">
        <v>1310</v>
      </c>
      <c r="K183" t="s">
        <v>1311</v>
      </c>
      <c r="L183" t="s">
        <v>1312</v>
      </c>
      <c r="M183" t="s">
        <v>1313</v>
      </c>
    </row>
    <row r="184" spans="3:13" x14ac:dyDescent="0.35">
      <c r="C184" t="s">
        <v>55</v>
      </c>
      <c r="D184" t="s">
        <v>1314</v>
      </c>
      <c r="E184" t="s">
        <v>1315</v>
      </c>
      <c r="F184" t="s">
        <v>200</v>
      </c>
      <c r="G184" t="s">
        <v>201</v>
      </c>
      <c r="I184" t="s">
        <v>60</v>
      </c>
      <c r="J184" t="s">
        <v>1316</v>
      </c>
      <c r="K184" t="s">
        <v>1317</v>
      </c>
      <c r="L184" t="s">
        <v>1318</v>
      </c>
      <c r="M184" t="s">
        <v>1316</v>
      </c>
    </row>
    <row r="185" spans="3:13" x14ac:dyDescent="0.35">
      <c r="C185" t="s">
        <v>55</v>
      </c>
      <c r="D185" t="s">
        <v>1319</v>
      </c>
      <c r="E185" t="s">
        <v>1320</v>
      </c>
      <c r="F185" t="s">
        <v>1321</v>
      </c>
      <c r="G185" t="s">
        <v>1322</v>
      </c>
      <c r="I185" t="s">
        <v>60</v>
      </c>
      <c r="J185" t="s">
        <v>1323</v>
      </c>
      <c r="K185" t="s">
        <v>1324</v>
      </c>
      <c r="L185" t="s">
        <v>1325</v>
      </c>
      <c r="M185" t="s">
        <v>1326</v>
      </c>
    </row>
    <row r="186" spans="3:13" x14ac:dyDescent="0.35">
      <c r="C186" t="s">
        <v>55</v>
      </c>
      <c r="D186" t="s">
        <v>1327</v>
      </c>
      <c r="E186" t="s">
        <v>1328</v>
      </c>
      <c r="F186" t="s">
        <v>1329</v>
      </c>
      <c r="G186" t="s">
        <v>1330</v>
      </c>
      <c r="I186" t="s">
        <v>60</v>
      </c>
      <c r="J186" t="s">
        <v>1331</v>
      </c>
      <c r="K186" t="s">
        <v>1332</v>
      </c>
      <c r="L186" t="s">
        <v>1333</v>
      </c>
      <c r="M186" t="s">
        <v>1334</v>
      </c>
    </row>
    <row r="187" spans="3:13" x14ac:dyDescent="0.35">
      <c r="C187" t="s">
        <v>55</v>
      </c>
      <c r="D187" t="s">
        <v>1335</v>
      </c>
      <c r="E187" t="s">
        <v>1336</v>
      </c>
      <c r="F187" t="s">
        <v>1337</v>
      </c>
      <c r="G187" t="s">
        <v>1338</v>
      </c>
      <c r="I187" t="s">
        <v>60</v>
      </c>
      <c r="J187" t="s">
        <v>1339</v>
      </c>
      <c r="K187" t="s">
        <v>1340</v>
      </c>
      <c r="L187" t="s">
        <v>1341</v>
      </c>
      <c r="M187" t="s">
        <v>1342</v>
      </c>
    </row>
    <row r="188" spans="3:13" x14ac:dyDescent="0.35">
      <c r="C188" t="s">
        <v>55</v>
      </c>
      <c r="D188" t="s">
        <v>1343</v>
      </c>
      <c r="E188" t="s">
        <v>1344</v>
      </c>
      <c r="F188" t="s">
        <v>701</v>
      </c>
      <c r="G188" t="s">
        <v>702</v>
      </c>
      <c r="I188" t="s">
        <v>60</v>
      </c>
      <c r="J188" t="s">
        <v>1345</v>
      </c>
      <c r="K188" t="s">
        <v>1346</v>
      </c>
      <c r="L188" t="s">
        <v>1347</v>
      </c>
      <c r="M188" t="s">
        <v>1348</v>
      </c>
    </row>
    <row r="189" spans="3:13" x14ac:dyDescent="0.35">
      <c r="C189" t="s">
        <v>55</v>
      </c>
      <c r="D189" t="s">
        <v>1349</v>
      </c>
      <c r="E189" t="s">
        <v>1350</v>
      </c>
      <c r="F189" t="s">
        <v>200</v>
      </c>
      <c r="G189" t="s">
        <v>201</v>
      </c>
      <c r="I189" t="s">
        <v>60</v>
      </c>
      <c r="J189" t="s">
        <v>1351</v>
      </c>
      <c r="K189" t="s">
        <v>1352</v>
      </c>
      <c r="L189" t="s">
        <v>1353</v>
      </c>
      <c r="M189" t="s">
        <v>1354</v>
      </c>
    </row>
    <row r="190" spans="3:13" x14ac:dyDescent="0.35">
      <c r="C190" t="s">
        <v>55</v>
      </c>
      <c r="D190" t="s">
        <v>1355</v>
      </c>
      <c r="E190" t="s">
        <v>1356</v>
      </c>
      <c r="F190" t="s">
        <v>342</v>
      </c>
      <c r="G190" t="s">
        <v>343</v>
      </c>
      <c r="I190" t="s">
        <v>60</v>
      </c>
      <c r="J190" t="s">
        <v>1357</v>
      </c>
      <c r="K190" t="s">
        <v>1358</v>
      </c>
      <c r="L190" t="s">
        <v>1359</v>
      </c>
      <c r="M190" t="s">
        <v>1360</v>
      </c>
    </row>
    <row r="191" spans="3:13" x14ac:dyDescent="0.35">
      <c r="C191" t="s">
        <v>55</v>
      </c>
      <c r="D191" t="s">
        <v>1361</v>
      </c>
      <c r="E191" t="s">
        <v>1362</v>
      </c>
      <c r="F191" t="s">
        <v>1363</v>
      </c>
      <c r="G191" t="s">
        <v>1364</v>
      </c>
      <c r="I191" t="s">
        <v>60</v>
      </c>
      <c r="J191" t="s">
        <v>1365</v>
      </c>
      <c r="K191" t="s">
        <v>1366</v>
      </c>
      <c r="L191" t="s">
        <v>1367</v>
      </c>
      <c r="M191" t="s">
        <v>1368</v>
      </c>
    </row>
    <row r="192" spans="3:13" x14ac:dyDescent="0.35">
      <c r="C192" t="s">
        <v>55</v>
      </c>
      <c r="D192" t="s">
        <v>1369</v>
      </c>
      <c r="E192" t="s">
        <v>1370</v>
      </c>
      <c r="F192" t="s">
        <v>630</v>
      </c>
      <c r="G192" t="s">
        <v>631</v>
      </c>
      <c r="I192" t="s">
        <v>60</v>
      </c>
      <c r="J192" t="s">
        <v>1371</v>
      </c>
      <c r="K192" t="s">
        <v>1372</v>
      </c>
      <c r="L192" t="s">
        <v>1373</v>
      </c>
      <c r="M192" t="s">
        <v>1374</v>
      </c>
    </row>
    <row r="193" spans="3:13" x14ac:dyDescent="0.35">
      <c r="C193" t="s">
        <v>55</v>
      </c>
      <c r="D193" t="s">
        <v>1375</v>
      </c>
      <c r="E193" t="s">
        <v>1376</v>
      </c>
      <c r="F193" t="s">
        <v>1377</v>
      </c>
      <c r="G193" t="s">
        <v>1378</v>
      </c>
      <c r="I193" t="s">
        <v>60</v>
      </c>
      <c r="J193" t="s">
        <v>1379</v>
      </c>
      <c r="K193" t="s">
        <v>1380</v>
      </c>
      <c r="L193" t="s">
        <v>1381</v>
      </c>
      <c r="M193" t="s">
        <v>1379</v>
      </c>
    </row>
    <row r="194" spans="3:13" x14ac:dyDescent="0.35">
      <c r="C194" t="s">
        <v>55</v>
      </c>
      <c r="D194" t="s">
        <v>1382</v>
      </c>
      <c r="E194" t="s">
        <v>1383</v>
      </c>
      <c r="F194" t="s">
        <v>1384</v>
      </c>
      <c r="G194" t="s">
        <v>1385</v>
      </c>
      <c r="I194" t="s">
        <v>60</v>
      </c>
      <c r="J194" t="s">
        <v>1386</v>
      </c>
      <c r="K194" t="s">
        <v>1387</v>
      </c>
      <c r="L194" t="s">
        <v>1388</v>
      </c>
      <c r="M194" t="s">
        <v>1389</v>
      </c>
    </row>
    <row r="195" spans="3:13" x14ac:dyDescent="0.35">
      <c r="C195" t="s">
        <v>55</v>
      </c>
      <c r="D195" t="s">
        <v>1390</v>
      </c>
      <c r="E195" t="s">
        <v>1391</v>
      </c>
      <c r="F195" t="s">
        <v>1384</v>
      </c>
      <c r="G195" t="s">
        <v>1385</v>
      </c>
      <c r="I195" t="s">
        <v>60</v>
      </c>
      <c r="J195" t="s">
        <v>1392</v>
      </c>
      <c r="K195" t="s">
        <v>1393</v>
      </c>
      <c r="L195" t="s">
        <v>1394</v>
      </c>
      <c r="M195" t="s">
        <v>1395</v>
      </c>
    </row>
    <row r="196" spans="3:13" x14ac:dyDescent="0.35">
      <c r="C196" t="s">
        <v>55</v>
      </c>
      <c r="D196" t="s">
        <v>1396</v>
      </c>
      <c r="E196" t="s">
        <v>1397</v>
      </c>
      <c r="F196" t="s">
        <v>1384</v>
      </c>
      <c r="G196" t="s">
        <v>1385</v>
      </c>
      <c r="I196" t="s">
        <v>60</v>
      </c>
      <c r="J196" t="s">
        <v>1398</v>
      </c>
      <c r="K196" t="s">
        <v>1399</v>
      </c>
      <c r="L196" t="s">
        <v>1400</v>
      </c>
      <c r="M196" t="s">
        <v>1401</v>
      </c>
    </row>
    <row r="197" spans="3:13" x14ac:dyDescent="0.35">
      <c r="C197" t="s">
        <v>55</v>
      </c>
      <c r="D197" t="s">
        <v>1402</v>
      </c>
      <c r="E197" t="s">
        <v>1403</v>
      </c>
      <c r="F197" t="s">
        <v>1384</v>
      </c>
      <c r="G197" t="s">
        <v>1385</v>
      </c>
      <c r="I197" t="s">
        <v>60</v>
      </c>
      <c r="J197" t="s">
        <v>1404</v>
      </c>
      <c r="K197" t="s">
        <v>1405</v>
      </c>
      <c r="L197" t="s">
        <v>1406</v>
      </c>
      <c r="M197" t="s">
        <v>1407</v>
      </c>
    </row>
    <row r="198" spans="3:13" x14ac:dyDescent="0.35">
      <c r="C198" t="s">
        <v>55</v>
      </c>
      <c r="D198" t="s">
        <v>1408</v>
      </c>
      <c r="E198" t="s">
        <v>1409</v>
      </c>
      <c r="F198" t="s">
        <v>1384</v>
      </c>
      <c r="G198" t="s">
        <v>1385</v>
      </c>
      <c r="I198" t="s">
        <v>60</v>
      </c>
      <c r="J198" t="s">
        <v>1410</v>
      </c>
      <c r="K198" t="s">
        <v>1411</v>
      </c>
      <c r="L198" t="s">
        <v>1412</v>
      </c>
      <c r="M198" t="s">
        <v>1413</v>
      </c>
    </row>
    <row r="199" spans="3:13" x14ac:dyDescent="0.35">
      <c r="C199" t="s">
        <v>55</v>
      </c>
      <c r="D199" t="s">
        <v>1414</v>
      </c>
      <c r="E199" t="s">
        <v>1415</v>
      </c>
      <c r="F199" t="s">
        <v>801</v>
      </c>
      <c r="G199" t="s">
        <v>802</v>
      </c>
      <c r="I199" t="s">
        <v>60</v>
      </c>
      <c r="J199" t="s">
        <v>1416</v>
      </c>
      <c r="K199" t="s">
        <v>1417</v>
      </c>
      <c r="L199" t="s">
        <v>1388</v>
      </c>
      <c r="M199" t="s">
        <v>1389</v>
      </c>
    </row>
    <row r="200" spans="3:13" x14ac:dyDescent="0.35">
      <c r="C200" t="s">
        <v>55</v>
      </c>
      <c r="D200" t="s">
        <v>1418</v>
      </c>
      <c r="E200" t="s">
        <v>1419</v>
      </c>
      <c r="F200" t="s">
        <v>1420</v>
      </c>
      <c r="G200" t="s">
        <v>1421</v>
      </c>
      <c r="I200" t="s">
        <v>60</v>
      </c>
      <c r="J200" t="s">
        <v>1422</v>
      </c>
      <c r="K200" t="s">
        <v>1423</v>
      </c>
      <c r="L200" t="s">
        <v>1347</v>
      </c>
      <c r="M200" t="s">
        <v>1348</v>
      </c>
    </row>
    <row r="201" spans="3:13" x14ac:dyDescent="0.35">
      <c r="C201" t="s">
        <v>55</v>
      </c>
      <c r="D201" t="s">
        <v>1424</v>
      </c>
      <c r="E201" t="s">
        <v>1425</v>
      </c>
      <c r="F201" t="s">
        <v>1426</v>
      </c>
      <c r="G201" t="s">
        <v>1424</v>
      </c>
      <c r="I201" t="s">
        <v>60</v>
      </c>
      <c r="J201" t="s">
        <v>1427</v>
      </c>
      <c r="K201" t="s">
        <v>1428</v>
      </c>
      <c r="L201" t="s">
        <v>1429</v>
      </c>
      <c r="M201" t="s">
        <v>1427</v>
      </c>
    </row>
    <row r="202" spans="3:13" x14ac:dyDescent="0.35">
      <c r="C202" t="s">
        <v>55</v>
      </c>
      <c r="D202" t="s">
        <v>1430</v>
      </c>
      <c r="E202" t="s">
        <v>1431</v>
      </c>
      <c r="F202" t="s">
        <v>1432</v>
      </c>
      <c r="G202" t="s">
        <v>1433</v>
      </c>
      <c r="I202" t="s">
        <v>60</v>
      </c>
      <c r="J202" t="s">
        <v>1434</v>
      </c>
      <c r="K202" t="s">
        <v>1435</v>
      </c>
      <c r="L202" t="s">
        <v>1436</v>
      </c>
      <c r="M202" t="s">
        <v>1437</v>
      </c>
    </row>
    <row r="203" spans="3:13" x14ac:dyDescent="0.35">
      <c r="C203" t="s">
        <v>55</v>
      </c>
      <c r="D203" t="s">
        <v>1438</v>
      </c>
      <c r="E203" t="s">
        <v>1439</v>
      </c>
      <c r="F203" t="s">
        <v>1440</v>
      </c>
      <c r="G203" t="s">
        <v>1441</v>
      </c>
      <c r="I203" t="s">
        <v>60</v>
      </c>
      <c r="J203" t="s">
        <v>1442</v>
      </c>
      <c r="K203" t="s">
        <v>1443</v>
      </c>
      <c r="L203" t="s">
        <v>1444</v>
      </c>
      <c r="M203" t="s">
        <v>1442</v>
      </c>
    </row>
    <row r="204" spans="3:13" x14ac:dyDescent="0.35">
      <c r="C204" t="s">
        <v>55</v>
      </c>
      <c r="D204" t="s">
        <v>1445</v>
      </c>
      <c r="E204" t="s">
        <v>1446</v>
      </c>
      <c r="F204" t="s">
        <v>801</v>
      </c>
      <c r="G204" t="s">
        <v>802</v>
      </c>
      <c r="I204" t="s">
        <v>60</v>
      </c>
      <c r="J204" t="s">
        <v>1447</v>
      </c>
      <c r="K204" t="s">
        <v>1448</v>
      </c>
      <c r="L204" t="s">
        <v>1449</v>
      </c>
      <c r="M204" t="s">
        <v>1447</v>
      </c>
    </row>
    <row r="205" spans="3:13" x14ac:dyDescent="0.35">
      <c r="C205" t="s">
        <v>55</v>
      </c>
      <c r="D205" t="s">
        <v>1450</v>
      </c>
      <c r="E205" t="s">
        <v>1451</v>
      </c>
      <c r="F205" t="s">
        <v>1452</v>
      </c>
      <c r="G205" t="s">
        <v>1453</v>
      </c>
      <c r="I205" t="s">
        <v>60</v>
      </c>
      <c r="J205" t="s">
        <v>1454</v>
      </c>
      <c r="K205" t="s">
        <v>1455</v>
      </c>
      <c r="L205" t="s">
        <v>1456</v>
      </c>
      <c r="M205" t="s">
        <v>1454</v>
      </c>
    </row>
    <row r="206" spans="3:13" x14ac:dyDescent="0.35">
      <c r="C206" t="s">
        <v>55</v>
      </c>
      <c r="D206" t="s">
        <v>1457</v>
      </c>
      <c r="E206" t="s">
        <v>1458</v>
      </c>
      <c r="F206" t="s">
        <v>499</v>
      </c>
      <c r="G206" t="s">
        <v>500</v>
      </c>
      <c r="I206" t="s">
        <v>60</v>
      </c>
      <c r="J206" t="s">
        <v>1459</v>
      </c>
      <c r="K206" t="s">
        <v>1460</v>
      </c>
      <c r="L206" t="s">
        <v>1363</v>
      </c>
      <c r="M206" t="s">
        <v>1364</v>
      </c>
    </row>
    <row r="207" spans="3:13" x14ac:dyDescent="0.35">
      <c r="C207" t="s">
        <v>55</v>
      </c>
      <c r="D207" t="s">
        <v>1461</v>
      </c>
      <c r="E207" t="s">
        <v>1462</v>
      </c>
      <c r="F207" t="s">
        <v>1463</v>
      </c>
      <c r="G207" t="s">
        <v>1461</v>
      </c>
      <c r="I207" t="s">
        <v>60</v>
      </c>
      <c r="J207" t="s">
        <v>1464</v>
      </c>
      <c r="K207" t="s">
        <v>1465</v>
      </c>
      <c r="L207" t="s">
        <v>1466</v>
      </c>
      <c r="M207" t="s">
        <v>1467</v>
      </c>
    </row>
    <row r="208" spans="3:13" x14ac:dyDescent="0.35">
      <c r="C208" t="s">
        <v>55</v>
      </c>
      <c r="D208" t="s">
        <v>1468</v>
      </c>
      <c r="E208" t="s">
        <v>1469</v>
      </c>
      <c r="F208" t="s">
        <v>342</v>
      </c>
      <c r="G208" t="s">
        <v>343</v>
      </c>
      <c r="I208" t="s">
        <v>60</v>
      </c>
      <c r="J208" t="s">
        <v>1470</v>
      </c>
      <c r="K208" t="s">
        <v>1471</v>
      </c>
      <c r="L208" t="s">
        <v>1472</v>
      </c>
      <c r="M208" t="s">
        <v>1473</v>
      </c>
    </row>
    <row r="209" spans="3:13" x14ac:dyDescent="0.35">
      <c r="C209" t="s">
        <v>55</v>
      </c>
      <c r="D209" t="s">
        <v>1474</v>
      </c>
      <c r="E209" t="s">
        <v>1475</v>
      </c>
      <c r="F209" t="s">
        <v>1476</v>
      </c>
      <c r="G209" t="s">
        <v>1477</v>
      </c>
      <c r="I209" t="s">
        <v>60</v>
      </c>
      <c r="J209" t="s">
        <v>1478</v>
      </c>
      <c r="K209" t="s">
        <v>1479</v>
      </c>
      <c r="L209" t="s">
        <v>1480</v>
      </c>
      <c r="M209" t="s">
        <v>1481</v>
      </c>
    </row>
    <row r="210" spans="3:13" x14ac:dyDescent="0.35">
      <c r="C210" t="s">
        <v>55</v>
      </c>
      <c r="D210" t="s">
        <v>1482</v>
      </c>
      <c r="E210" t="s">
        <v>1483</v>
      </c>
      <c r="F210" t="s">
        <v>644</v>
      </c>
      <c r="G210" t="s">
        <v>645</v>
      </c>
      <c r="I210" t="s">
        <v>60</v>
      </c>
      <c r="J210" t="s">
        <v>1484</v>
      </c>
      <c r="K210" t="s">
        <v>1485</v>
      </c>
      <c r="L210" t="s">
        <v>1486</v>
      </c>
      <c r="M210" t="s">
        <v>1487</v>
      </c>
    </row>
    <row r="211" spans="3:13" x14ac:dyDescent="0.35">
      <c r="C211" t="s">
        <v>55</v>
      </c>
      <c r="D211" t="s">
        <v>1488</v>
      </c>
      <c r="E211" t="s">
        <v>1489</v>
      </c>
      <c r="F211" t="s">
        <v>464</v>
      </c>
      <c r="G211" t="s">
        <v>465</v>
      </c>
      <c r="I211" t="s">
        <v>60</v>
      </c>
      <c r="J211" t="s">
        <v>1490</v>
      </c>
      <c r="K211" t="s">
        <v>1491</v>
      </c>
      <c r="L211" t="s">
        <v>1492</v>
      </c>
      <c r="M211" t="s">
        <v>1490</v>
      </c>
    </row>
    <row r="212" spans="3:13" x14ac:dyDescent="0.35">
      <c r="C212" t="s">
        <v>55</v>
      </c>
      <c r="D212" t="s">
        <v>1493</v>
      </c>
      <c r="E212" t="s">
        <v>1494</v>
      </c>
      <c r="F212" t="s">
        <v>801</v>
      </c>
      <c r="G212" t="s">
        <v>802</v>
      </c>
      <c r="I212" t="s">
        <v>60</v>
      </c>
      <c r="J212" t="s">
        <v>1495</v>
      </c>
      <c r="K212" t="s">
        <v>1496</v>
      </c>
      <c r="L212" t="s">
        <v>1497</v>
      </c>
      <c r="M212" t="s">
        <v>1498</v>
      </c>
    </row>
    <row r="213" spans="3:13" x14ac:dyDescent="0.35">
      <c r="C213" t="s">
        <v>55</v>
      </c>
      <c r="D213" t="s">
        <v>1499</v>
      </c>
      <c r="E213" t="s">
        <v>1500</v>
      </c>
      <c r="F213" t="s">
        <v>1452</v>
      </c>
      <c r="G213" t="s">
        <v>1453</v>
      </c>
      <c r="I213" t="s">
        <v>60</v>
      </c>
      <c r="J213" t="s">
        <v>1501</v>
      </c>
      <c r="K213" t="s">
        <v>1502</v>
      </c>
      <c r="L213" t="s">
        <v>801</v>
      </c>
      <c r="M213" t="s">
        <v>802</v>
      </c>
    </row>
    <row r="214" spans="3:13" x14ac:dyDescent="0.35">
      <c r="C214" t="s">
        <v>55</v>
      </c>
      <c r="D214" t="s">
        <v>1503</v>
      </c>
      <c r="E214" t="s">
        <v>1504</v>
      </c>
      <c r="F214" t="s">
        <v>1505</v>
      </c>
      <c r="G214" t="s">
        <v>1506</v>
      </c>
    </row>
    <row r="215" spans="3:13" x14ac:dyDescent="0.35">
      <c r="C215" t="s">
        <v>55</v>
      </c>
      <c r="D215" t="s">
        <v>1507</v>
      </c>
      <c r="E215" t="s">
        <v>1508</v>
      </c>
      <c r="F215" t="s">
        <v>630</v>
      </c>
      <c r="G215" t="s">
        <v>631</v>
      </c>
    </row>
    <row r="216" spans="3:13" x14ac:dyDescent="0.35">
      <c r="C216" t="s">
        <v>55</v>
      </c>
      <c r="D216" t="s">
        <v>1509</v>
      </c>
      <c r="E216" t="s">
        <v>1510</v>
      </c>
      <c r="F216" t="s">
        <v>518</v>
      </c>
      <c r="G216" t="s">
        <v>519</v>
      </c>
    </row>
    <row r="217" spans="3:13" x14ac:dyDescent="0.35">
      <c r="C217" t="s">
        <v>55</v>
      </c>
      <c r="D217" t="s">
        <v>1511</v>
      </c>
      <c r="E217" t="s">
        <v>1512</v>
      </c>
      <c r="F217" t="s">
        <v>416</v>
      </c>
      <c r="G217" t="s">
        <v>417</v>
      </c>
    </row>
    <row r="218" spans="3:13" x14ac:dyDescent="0.35">
      <c r="C218" t="s">
        <v>55</v>
      </c>
      <c r="D218" t="s">
        <v>1513</v>
      </c>
      <c r="E218" t="s">
        <v>1514</v>
      </c>
      <c r="F218" t="s">
        <v>1515</v>
      </c>
      <c r="G218" t="s">
        <v>1516</v>
      </c>
    </row>
    <row r="219" spans="3:13" x14ac:dyDescent="0.35">
      <c r="C219" t="s">
        <v>55</v>
      </c>
      <c r="D219" t="s">
        <v>1517</v>
      </c>
      <c r="E219" t="s">
        <v>1518</v>
      </c>
      <c r="F219" t="s">
        <v>1515</v>
      </c>
      <c r="G219" t="s">
        <v>1516</v>
      </c>
    </row>
    <row r="220" spans="3:13" x14ac:dyDescent="0.35">
      <c r="C220" t="s">
        <v>55</v>
      </c>
      <c r="D220" t="s">
        <v>1519</v>
      </c>
      <c r="E220" t="s">
        <v>1520</v>
      </c>
      <c r="F220" t="s">
        <v>1521</v>
      </c>
      <c r="G220" t="s">
        <v>1522</v>
      </c>
    </row>
    <row r="221" spans="3:13" x14ac:dyDescent="0.35">
      <c r="C221" t="s">
        <v>55</v>
      </c>
      <c r="D221" t="s">
        <v>1523</v>
      </c>
      <c r="E221" t="s">
        <v>1524</v>
      </c>
      <c r="F221" t="s">
        <v>1525</v>
      </c>
      <c r="G221" t="s">
        <v>1526</v>
      </c>
    </row>
    <row r="222" spans="3:13" x14ac:dyDescent="0.35">
      <c r="C222" t="s">
        <v>55</v>
      </c>
      <c r="D222" t="s">
        <v>1527</v>
      </c>
      <c r="E222" t="s">
        <v>1528</v>
      </c>
      <c r="F222" t="s">
        <v>90</v>
      </c>
      <c r="G222" t="s">
        <v>91</v>
      </c>
    </row>
    <row r="223" spans="3:13" x14ac:dyDescent="0.35">
      <c r="C223" t="s">
        <v>55</v>
      </c>
      <c r="D223" t="s">
        <v>1529</v>
      </c>
      <c r="E223" t="s">
        <v>1530</v>
      </c>
      <c r="F223" t="s">
        <v>1531</v>
      </c>
      <c r="G223" t="s">
        <v>1532</v>
      </c>
    </row>
    <row r="224" spans="3:13" x14ac:dyDescent="0.35">
      <c r="C224" t="s">
        <v>55</v>
      </c>
      <c r="D224" t="s">
        <v>1533</v>
      </c>
      <c r="E224" t="s">
        <v>1534</v>
      </c>
      <c r="F224" t="s">
        <v>1535</v>
      </c>
      <c r="G224" t="s">
        <v>1536</v>
      </c>
    </row>
    <row r="225" spans="3:7" x14ac:dyDescent="0.35">
      <c r="C225" t="s">
        <v>55</v>
      </c>
      <c r="D225" t="s">
        <v>1537</v>
      </c>
      <c r="E225" t="s">
        <v>1538</v>
      </c>
      <c r="F225" t="s">
        <v>1539</v>
      </c>
      <c r="G225" t="s">
        <v>1540</v>
      </c>
    </row>
    <row r="226" spans="3:7" x14ac:dyDescent="0.35">
      <c r="C226" t="s">
        <v>55</v>
      </c>
      <c r="D226" t="s">
        <v>1541</v>
      </c>
      <c r="E226" t="s">
        <v>1542</v>
      </c>
      <c r="F226" t="s">
        <v>1205</v>
      </c>
      <c r="G226" t="s">
        <v>1206</v>
      </c>
    </row>
    <row r="227" spans="3:7" x14ac:dyDescent="0.35">
      <c r="C227" t="s">
        <v>55</v>
      </c>
      <c r="D227" t="s">
        <v>1543</v>
      </c>
      <c r="E227" t="s">
        <v>1544</v>
      </c>
      <c r="F227" t="s">
        <v>1545</v>
      </c>
      <c r="G227" t="s">
        <v>1546</v>
      </c>
    </row>
    <row r="228" spans="3:7" x14ac:dyDescent="0.35">
      <c r="C228" t="s">
        <v>55</v>
      </c>
      <c r="D228" t="s">
        <v>1547</v>
      </c>
      <c r="E228" t="s">
        <v>1548</v>
      </c>
      <c r="F228" t="s">
        <v>1549</v>
      </c>
      <c r="G228" t="s">
        <v>1550</v>
      </c>
    </row>
    <row r="229" spans="3:7" x14ac:dyDescent="0.35">
      <c r="C229" t="s">
        <v>55</v>
      </c>
      <c r="D229" t="s">
        <v>1551</v>
      </c>
      <c r="E229" t="s">
        <v>1552</v>
      </c>
      <c r="F229" t="s">
        <v>1553</v>
      </c>
      <c r="G229" t="s">
        <v>1554</v>
      </c>
    </row>
    <row r="230" spans="3:7" x14ac:dyDescent="0.35">
      <c r="C230" t="s">
        <v>55</v>
      </c>
      <c r="D230" t="s">
        <v>1555</v>
      </c>
      <c r="E230" t="s">
        <v>1556</v>
      </c>
      <c r="F230" t="s">
        <v>230</v>
      </c>
      <c r="G230" t="s">
        <v>231</v>
      </c>
    </row>
    <row r="231" spans="3:7" x14ac:dyDescent="0.35">
      <c r="C231" t="s">
        <v>55</v>
      </c>
      <c r="D231" t="s">
        <v>1557</v>
      </c>
      <c r="E231" t="s">
        <v>1558</v>
      </c>
      <c r="F231" t="s">
        <v>200</v>
      </c>
      <c r="G231" t="s">
        <v>201</v>
      </c>
    </row>
    <row r="232" spans="3:7" x14ac:dyDescent="0.35">
      <c r="C232" t="s">
        <v>55</v>
      </c>
      <c r="D232" t="s">
        <v>1559</v>
      </c>
      <c r="E232" t="s">
        <v>1560</v>
      </c>
      <c r="F232" t="s">
        <v>1561</v>
      </c>
      <c r="G232" t="s">
        <v>1562</v>
      </c>
    </row>
    <row r="233" spans="3:7" x14ac:dyDescent="0.35">
      <c r="C233" t="s">
        <v>55</v>
      </c>
      <c r="D233" t="s">
        <v>1563</v>
      </c>
      <c r="E233" t="s">
        <v>1564</v>
      </c>
      <c r="F233" t="s">
        <v>260</v>
      </c>
      <c r="G233" t="s">
        <v>261</v>
      </c>
    </row>
    <row r="234" spans="3:7" x14ac:dyDescent="0.35">
      <c r="C234" t="s">
        <v>55</v>
      </c>
      <c r="D234" t="s">
        <v>1565</v>
      </c>
      <c r="E234" t="s">
        <v>1566</v>
      </c>
      <c r="F234" t="s">
        <v>1567</v>
      </c>
      <c r="G234" t="s">
        <v>1568</v>
      </c>
    </row>
    <row r="235" spans="3:7" x14ac:dyDescent="0.35">
      <c r="C235" t="s">
        <v>55</v>
      </c>
      <c r="D235" t="s">
        <v>1569</v>
      </c>
      <c r="E235" t="s">
        <v>1570</v>
      </c>
      <c r="F235" t="s">
        <v>226</v>
      </c>
      <c r="G235" t="s">
        <v>227</v>
      </c>
    </row>
    <row r="236" spans="3:7" x14ac:dyDescent="0.35">
      <c r="C236" t="s">
        <v>55</v>
      </c>
      <c r="D236" t="s">
        <v>1571</v>
      </c>
      <c r="E236" t="s">
        <v>1572</v>
      </c>
      <c r="F236" t="s">
        <v>1573</v>
      </c>
      <c r="G236" t="s">
        <v>1574</v>
      </c>
    </row>
    <row r="237" spans="3:7" x14ac:dyDescent="0.35">
      <c r="C237" t="s">
        <v>55</v>
      </c>
      <c r="D237" t="s">
        <v>1575</v>
      </c>
      <c r="E237" t="s">
        <v>1576</v>
      </c>
      <c r="F237" t="s">
        <v>1577</v>
      </c>
      <c r="G237" t="s">
        <v>1578</v>
      </c>
    </row>
    <row r="238" spans="3:7" x14ac:dyDescent="0.35">
      <c r="C238" t="s">
        <v>55</v>
      </c>
      <c r="D238" t="s">
        <v>1579</v>
      </c>
      <c r="E238" t="s">
        <v>1580</v>
      </c>
      <c r="F238" t="s">
        <v>1581</v>
      </c>
      <c r="G238" t="s">
        <v>1582</v>
      </c>
    </row>
    <row r="239" spans="3:7" x14ac:dyDescent="0.35">
      <c r="C239" t="s">
        <v>55</v>
      </c>
      <c r="D239" t="s">
        <v>1583</v>
      </c>
      <c r="E239" t="s">
        <v>1584</v>
      </c>
      <c r="F239" t="s">
        <v>1585</v>
      </c>
      <c r="G239" t="s">
        <v>1586</v>
      </c>
    </row>
    <row r="240" spans="3:7" x14ac:dyDescent="0.35">
      <c r="C240" t="s">
        <v>55</v>
      </c>
      <c r="D240" t="s">
        <v>1587</v>
      </c>
      <c r="E240" t="s">
        <v>1588</v>
      </c>
      <c r="F240" t="s">
        <v>1589</v>
      </c>
      <c r="G240" t="s">
        <v>1590</v>
      </c>
    </row>
    <row r="241" spans="3:7" x14ac:dyDescent="0.35">
      <c r="C241" t="s">
        <v>55</v>
      </c>
      <c r="D241" t="s">
        <v>1591</v>
      </c>
      <c r="E241" t="s">
        <v>1592</v>
      </c>
      <c r="F241" t="s">
        <v>1593</v>
      </c>
      <c r="G241" t="s">
        <v>1594</v>
      </c>
    </row>
    <row r="242" spans="3:7" x14ac:dyDescent="0.35">
      <c r="C242" t="s">
        <v>55</v>
      </c>
      <c r="D242" t="s">
        <v>1595</v>
      </c>
      <c r="E242" t="s">
        <v>1596</v>
      </c>
      <c r="F242" t="s">
        <v>1597</v>
      </c>
      <c r="G242" t="s">
        <v>1598</v>
      </c>
    </row>
    <row r="243" spans="3:7" x14ac:dyDescent="0.35">
      <c r="C243" t="s">
        <v>55</v>
      </c>
      <c r="D243" t="s">
        <v>1599</v>
      </c>
      <c r="E243" t="s">
        <v>1600</v>
      </c>
      <c r="F243" t="s">
        <v>436</v>
      </c>
      <c r="G243" t="s">
        <v>437</v>
      </c>
    </row>
    <row r="244" spans="3:7" x14ac:dyDescent="0.35">
      <c r="C244" t="s">
        <v>55</v>
      </c>
      <c r="D244" t="s">
        <v>1601</v>
      </c>
      <c r="E244" t="s">
        <v>1602</v>
      </c>
      <c r="F244" t="s">
        <v>1603</v>
      </c>
      <c r="G244" t="s">
        <v>1604</v>
      </c>
    </row>
    <row r="245" spans="3:7" x14ac:dyDescent="0.35">
      <c r="C245" t="s">
        <v>55</v>
      </c>
      <c r="D245" t="s">
        <v>1605</v>
      </c>
      <c r="E245" t="s">
        <v>1606</v>
      </c>
      <c r="F245" t="s">
        <v>1363</v>
      </c>
      <c r="G245" t="s">
        <v>1364</v>
      </c>
    </row>
    <row r="246" spans="3:7" x14ac:dyDescent="0.35">
      <c r="C246" t="s">
        <v>55</v>
      </c>
      <c r="D246" t="s">
        <v>1607</v>
      </c>
      <c r="E246" t="s">
        <v>1608</v>
      </c>
      <c r="F246" t="s">
        <v>1609</v>
      </c>
      <c r="G246" t="s">
        <v>1610</v>
      </c>
    </row>
    <row r="247" spans="3:7" x14ac:dyDescent="0.35">
      <c r="C247" t="s">
        <v>55</v>
      </c>
      <c r="D247" t="s">
        <v>1611</v>
      </c>
      <c r="E247" t="s">
        <v>1612</v>
      </c>
      <c r="F247" t="s">
        <v>801</v>
      </c>
      <c r="G247" t="s">
        <v>802</v>
      </c>
    </row>
    <row r="248" spans="3:7" x14ac:dyDescent="0.35">
      <c r="C248" t="s">
        <v>55</v>
      </c>
      <c r="D248" t="s">
        <v>1613</v>
      </c>
      <c r="E248" t="s">
        <v>1614</v>
      </c>
      <c r="F248" t="s">
        <v>1615</v>
      </c>
      <c r="G248" t="s">
        <v>1616</v>
      </c>
    </row>
    <row r="249" spans="3:7" x14ac:dyDescent="0.35">
      <c r="C249" t="s">
        <v>55</v>
      </c>
      <c r="D249" t="s">
        <v>1617</v>
      </c>
      <c r="E249" t="s">
        <v>1618</v>
      </c>
      <c r="F249" t="s">
        <v>1059</v>
      </c>
      <c r="G249" t="s">
        <v>1060</v>
      </c>
    </row>
    <row r="250" spans="3:7" x14ac:dyDescent="0.35">
      <c r="C250" t="s">
        <v>55</v>
      </c>
      <c r="D250" t="s">
        <v>1619</v>
      </c>
      <c r="E250" t="s">
        <v>1620</v>
      </c>
      <c r="F250" t="s">
        <v>200</v>
      </c>
      <c r="G250" t="s">
        <v>201</v>
      </c>
    </row>
    <row r="251" spans="3:7" x14ac:dyDescent="0.35">
      <c r="C251" t="s">
        <v>55</v>
      </c>
      <c r="D251" t="s">
        <v>1621</v>
      </c>
      <c r="E251" t="s">
        <v>1622</v>
      </c>
      <c r="F251" t="s">
        <v>1623</v>
      </c>
      <c r="G251" t="s">
        <v>1624</v>
      </c>
    </row>
    <row r="252" spans="3:7" x14ac:dyDescent="0.35">
      <c r="C252" t="s">
        <v>55</v>
      </c>
      <c r="D252" t="s">
        <v>1625</v>
      </c>
      <c r="E252" t="s">
        <v>1626</v>
      </c>
      <c r="F252" t="s">
        <v>1627</v>
      </c>
      <c r="G252" t="s">
        <v>1628</v>
      </c>
    </row>
    <row r="253" spans="3:7" x14ac:dyDescent="0.35">
      <c r="C253" t="s">
        <v>55</v>
      </c>
      <c r="D253" t="s">
        <v>1629</v>
      </c>
      <c r="E253" t="s">
        <v>1630</v>
      </c>
      <c r="F253" t="s">
        <v>1631</v>
      </c>
      <c r="G253" t="s">
        <v>1632</v>
      </c>
    </row>
    <row r="254" spans="3:7" x14ac:dyDescent="0.35">
      <c r="C254" t="s">
        <v>55</v>
      </c>
      <c r="D254" t="s">
        <v>1633</v>
      </c>
      <c r="E254" t="s">
        <v>1634</v>
      </c>
      <c r="F254" t="s">
        <v>1635</v>
      </c>
      <c r="G254" t="s">
        <v>1636</v>
      </c>
    </row>
    <row r="255" spans="3:7" x14ac:dyDescent="0.35">
      <c r="C255" t="s">
        <v>55</v>
      </c>
      <c r="D255" t="s">
        <v>1637</v>
      </c>
      <c r="E255" t="s">
        <v>1638</v>
      </c>
      <c r="F255" t="s">
        <v>200</v>
      </c>
      <c r="G255" t="s">
        <v>201</v>
      </c>
    </row>
    <row r="256" spans="3:7" x14ac:dyDescent="0.35">
      <c r="C256" t="s">
        <v>55</v>
      </c>
      <c r="D256" t="s">
        <v>1639</v>
      </c>
      <c r="E256" t="s">
        <v>1640</v>
      </c>
      <c r="F256" t="s">
        <v>179</v>
      </c>
      <c r="G256" t="s">
        <v>180</v>
      </c>
    </row>
    <row r="257" spans="3:7" x14ac:dyDescent="0.35">
      <c r="C257" t="s">
        <v>55</v>
      </c>
      <c r="D257" t="s">
        <v>1641</v>
      </c>
      <c r="E257" t="s">
        <v>1642</v>
      </c>
      <c r="F257" t="s">
        <v>1643</v>
      </c>
      <c r="G257" t="s">
        <v>1644</v>
      </c>
    </row>
    <row r="258" spans="3:7" x14ac:dyDescent="0.35">
      <c r="C258" t="s">
        <v>55</v>
      </c>
      <c r="D258" t="s">
        <v>1645</v>
      </c>
      <c r="E258" t="s">
        <v>1646</v>
      </c>
      <c r="F258" t="s">
        <v>1227</v>
      </c>
      <c r="G258" t="s">
        <v>1228</v>
      </c>
    </row>
    <row r="259" spans="3:7" x14ac:dyDescent="0.35">
      <c r="C259" t="s">
        <v>55</v>
      </c>
      <c r="D259" t="s">
        <v>1647</v>
      </c>
      <c r="E259" t="s">
        <v>1648</v>
      </c>
      <c r="F259" t="s">
        <v>292</v>
      </c>
      <c r="G259" t="s">
        <v>293</v>
      </c>
    </row>
    <row r="260" spans="3:7" x14ac:dyDescent="0.35">
      <c r="C260" t="s">
        <v>55</v>
      </c>
      <c r="D260" t="s">
        <v>1649</v>
      </c>
      <c r="E260" t="s">
        <v>1650</v>
      </c>
      <c r="F260" t="s">
        <v>801</v>
      </c>
      <c r="G260" t="s">
        <v>802</v>
      </c>
    </row>
    <row r="261" spans="3:7" x14ac:dyDescent="0.35">
      <c r="C261" t="s">
        <v>55</v>
      </c>
      <c r="D261" t="s">
        <v>1651</v>
      </c>
      <c r="E261" t="s">
        <v>1652</v>
      </c>
      <c r="F261" t="s">
        <v>1653</v>
      </c>
      <c r="G261" t="s">
        <v>1654</v>
      </c>
    </row>
    <row r="262" spans="3:7" x14ac:dyDescent="0.35">
      <c r="C262" t="s">
        <v>55</v>
      </c>
      <c r="D262" t="s">
        <v>1655</v>
      </c>
      <c r="E262" t="s">
        <v>1656</v>
      </c>
      <c r="F262" t="s">
        <v>1657</v>
      </c>
      <c r="G262" t="s">
        <v>1658</v>
      </c>
    </row>
    <row r="263" spans="3:7" x14ac:dyDescent="0.35">
      <c r="C263" t="s">
        <v>55</v>
      </c>
      <c r="D263" t="s">
        <v>1659</v>
      </c>
      <c r="E263" t="s">
        <v>1660</v>
      </c>
      <c r="F263" t="s">
        <v>1661</v>
      </c>
      <c r="G263" t="s">
        <v>1662</v>
      </c>
    </row>
    <row r="264" spans="3:7" x14ac:dyDescent="0.35">
      <c r="C264" t="s">
        <v>55</v>
      </c>
      <c r="D264" t="s">
        <v>1663</v>
      </c>
      <c r="E264" t="s">
        <v>1664</v>
      </c>
      <c r="F264" t="s">
        <v>185</v>
      </c>
      <c r="G264" t="s">
        <v>186</v>
      </c>
    </row>
    <row r="265" spans="3:7" x14ac:dyDescent="0.35">
      <c r="C265" t="s">
        <v>55</v>
      </c>
      <c r="D265" t="s">
        <v>1665</v>
      </c>
      <c r="E265" t="s">
        <v>1666</v>
      </c>
      <c r="F265" t="s">
        <v>1667</v>
      </c>
      <c r="G265" t="s">
        <v>1668</v>
      </c>
    </row>
    <row r="266" spans="3:7" x14ac:dyDescent="0.35">
      <c r="C266" t="s">
        <v>55</v>
      </c>
      <c r="D266" t="s">
        <v>1669</v>
      </c>
      <c r="E266" t="s">
        <v>1670</v>
      </c>
      <c r="F266" t="s">
        <v>1671</v>
      </c>
      <c r="G266" t="s">
        <v>1672</v>
      </c>
    </row>
    <row r="267" spans="3:7" x14ac:dyDescent="0.35">
      <c r="C267" t="s">
        <v>55</v>
      </c>
      <c r="D267" t="s">
        <v>1673</v>
      </c>
      <c r="E267" t="s">
        <v>1674</v>
      </c>
      <c r="F267" t="s">
        <v>200</v>
      </c>
      <c r="G267" t="s">
        <v>201</v>
      </c>
    </row>
    <row r="268" spans="3:7" x14ac:dyDescent="0.35">
      <c r="C268" t="s">
        <v>55</v>
      </c>
      <c r="D268" t="s">
        <v>1675</v>
      </c>
      <c r="E268" t="s">
        <v>1676</v>
      </c>
      <c r="F268" t="s">
        <v>1677</v>
      </c>
      <c r="G268" t="s">
        <v>1678</v>
      </c>
    </row>
    <row r="269" spans="3:7" x14ac:dyDescent="0.35">
      <c r="C269" t="s">
        <v>55</v>
      </c>
      <c r="D269" t="s">
        <v>1679</v>
      </c>
      <c r="E269" t="s">
        <v>1680</v>
      </c>
      <c r="F269" t="s">
        <v>630</v>
      </c>
      <c r="G269" t="s">
        <v>631</v>
      </c>
    </row>
    <row r="270" spans="3:7" x14ac:dyDescent="0.35">
      <c r="C270" t="s">
        <v>55</v>
      </c>
      <c r="D270" t="s">
        <v>1681</v>
      </c>
      <c r="E270" t="s">
        <v>1682</v>
      </c>
      <c r="F270" t="s">
        <v>1683</v>
      </c>
      <c r="G270" t="s">
        <v>1684</v>
      </c>
    </row>
    <row r="271" spans="3:7" x14ac:dyDescent="0.35">
      <c r="C271" t="s">
        <v>55</v>
      </c>
      <c r="D271" t="s">
        <v>1685</v>
      </c>
      <c r="E271" t="s">
        <v>1686</v>
      </c>
      <c r="F271" t="s">
        <v>1687</v>
      </c>
      <c r="G271" t="s">
        <v>1688</v>
      </c>
    </row>
    <row r="272" spans="3:7" x14ac:dyDescent="0.35">
      <c r="C272" t="s">
        <v>55</v>
      </c>
      <c r="D272" t="s">
        <v>1689</v>
      </c>
      <c r="E272" t="s">
        <v>1690</v>
      </c>
      <c r="F272" t="s">
        <v>342</v>
      </c>
      <c r="G272" t="s">
        <v>343</v>
      </c>
    </row>
    <row r="273" spans="3:7" x14ac:dyDescent="0.35">
      <c r="C273" t="s">
        <v>55</v>
      </c>
      <c r="D273" t="s">
        <v>1691</v>
      </c>
      <c r="E273" t="s">
        <v>1692</v>
      </c>
      <c r="F273" t="s">
        <v>1693</v>
      </c>
      <c r="G273" t="s">
        <v>1694</v>
      </c>
    </row>
    <row r="274" spans="3:7" x14ac:dyDescent="0.35">
      <c r="C274" t="s">
        <v>55</v>
      </c>
      <c r="D274" t="s">
        <v>1695</v>
      </c>
      <c r="E274" t="s">
        <v>1696</v>
      </c>
      <c r="F274" t="s">
        <v>1697</v>
      </c>
      <c r="G274" t="s">
        <v>1695</v>
      </c>
    </row>
    <row r="275" spans="3:7" x14ac:dyDescent="0.35">
      <c r="C275" t="s">
        <v>55</v>
      </c>
      <c r="D275" t="s">
        <v>1698</v>
      </c>
      <c r="E275" t="s">
        <v>1699</v>
      </c>
      <c r="F275" t="s">
        <v>90</v>
      </c>
      <c r="G275" t="s">
        <v>91</v>
      </c>
    </row>
    <row r="276" spans="3:7" x14ac:dyDescent="0.35">
      <c r="C276" t="s">
        <v>55</v>
      </c>
      <c r="D276" t="s">
        <v>1700</v>
      </c>
      <c r="E276" t="s">
        <v>1701</v>
      </c>
      <c r="F276" t="s">
        <v>1521</v>
      </c>
      <c r="G276" t="s">
        <v>1522</v>
      </c>
    </row>
    <row r="277" spans="3:7" x14ac:dyDescent="0.35">
      <c r="C277" t="s">
        <v>55</v>
      </c>
      <c r="D277" t="s">
        <v>1702</v>
      </c>
      <c r="E277" t="s">
        <v>1703</v>
      </c>
      <c r="F277" t="s">
        <v>1704</v>
      </c>
      <c r="G277" t="s">
        <v>1705</v>
      </c>
    </row>
    <row r="278" spans="3:7" x14ac:dyDescent="0.35">
      <c r="C278" t="s">
        <v>55</v>
      </c>
      <c r="D278" t="s">
        <v>1706</v>
      </c>
      <c r="E278" t="s">
        <v>1707</v>
      </c>
      <c r="F278" t="s">
        <v>1708</v>
      </c>
      <c r="G278" t="s">
        <v>1709</v>
      </c>
    </row>
    <row r="279" spans="3:7" x14ac:dyDescent="0.35">
      <c r="C279" t="s">
        <v>55</v>
      </c>
      <c r="D279" t="s">
        <v>1710</v>
      </c>
      <c r="E279" t="s">
        <v>1711</v>
      </c>
      <c r="F279" t="s">
        <v>879</v>
      </c>
      <c r="G279" t="s">
        <v>880</v>
      </c>
    </row>
    <row r="280" spans="3:7" x14ac:dyDescent="0.35">
      <c r="C280" t="s">
        <v>55</v>
      </c>
      <c r="D280" t="s">
        <v>1712</v>
      </c>
      <c r="E280" t="s">
        <v>1713</v>
      </c>
      <c r="F280" t="s">
        <v>1714</v>
      </c>
      <c r="G280" t="s">
        <v>1715</v>
      </c>
    </row>
    <row r="281" spans="3:7" x14ac:dyDescent="0.35">
      <c r="C281" t="s">
        <v>55</v>
      </c>
      <c r="D281" t="s">
        <v>1716</v>
      </c>
      <c r="E281" t="s">
        <v>1717</v>
      </c>
      <c r="F281" t="s">
        <v>1718</v>
      </c>
      <c r="G281" t="s">
        <v>1719</v>
      </c>
    </row>
    <row r="282" spans="3:7" x14ac:dyDescent="0.35">
      <c r="C282" t="s">
        <v>55</v>
      </c>
      <c r="D282" t="s">
        <v>1720</v>
      </c>
      <c r="E282" t="s">
        <v>1721</v>
      </c>
      <c r="F282" t="s">
        <v>1722</v>
      </c>
      <c r="G282" t="s">
        <v>1723</v>
      </c>
    </row>
    <row r="283" spans="3:7" x14ac:dyDescent="0.35">
      <c r="C283" t="s">
        <v>55</v>
      </c>
      <c r="D283" t="s">
        <v>1724</v>
      </c>
      <c r="E283" t="s">
        <v>1725</v>
      </c>
      <c r="F283" t="s">
        <v>1726</v>
      </c>
      <c r="G283" t="s">
        <v>1727</v>
      </c>
    </row>
    <row r="284" spans="3:7" x14ac:dyDescent="0.35">
      <c r="C284" t="s">
        <v>55</v>
      </c>
      <c r="D284" t="s">
        <v>1728</v>
      </c>
      <c r="E284" t="s">
        <v>1729</v>
      </c>
      <c r="F284" t="s">
        <v>1730</v>
      </c>
      <c r="G284" t="s">
        <v>1731</v>
      </c>
    </row>
    <row r="285" spans="3:7" x14ac:dyDescent="0.35">
      <c r="C285" t="s">
        <v>55</v>
      </c>
      <c r="D285" t="s">
        <v>1732</v>
      </c>
      <c r="E285" t="s">
        <v>1733</v>
      </c>
      <c r="F285" t="s">
        <v>200</v>
      </c>
      <c r="G285" t="s">
        <v>201</v>
      </c>
    </row>
    <row r="286" spans="3:7" x14ac:dyDescent="0.35">
      <c r="C286" t="s">
        <v>55</v>
      </c>
      <c r="D286" t="s">
        <v>1734</v>
      </c>
      <c r="E286" t="s">
        <v>1735</v>
      </c>
      <c r="F286" t="s">
        <v>1736</v>
      </c>
      <c r="G286" t="s">
        <v>1737</v>
      </c>
    </row>
    <row r="287" spans="3:7" x14ac:dyDescent="0.35">
      <c r="C287" t="s">
        <v>55</v>
      </c>
      <c r="D287" t="s">
        <v>1738</v>
      </c>
      <c r="E287" t="s">
        <v>1739</v>
      </c>
      <c r="F287" t="s">
        <v>1740</v>
      </c>
      <c r="G287" t="s">
        <v>1741</v>
      </c>
    </row>
    <row r="288" spans="3:7" x14ac:dyDescent="0.35">
      <c r="C288" t="s">
        <v>55</v>
      </c>
      <c r="D288" t="s">
        <v>1742</v>
      </c>
      <c r="E288" t="s">
        <v>1743</v>
      </c>
      <c r="F288" t="s">
        <v>1744</v>
      </c>
      <c r="G288" t="s">
        <v>1745</v>
      </c>
    </row>
    <row r="289" spans="3:7" x14ac:dyDescent="0.35">
      <c r="C289" t="s">
        <v>55</v>
      </c>
      <c r="D289" t="s">
        <v>1746</v>
      </c>
      <c r="E289" t="s">
        <v>1747</v>
      </c>
      <c r="F289" t="s">
        <v>1531</v>
      </c>
      <c r="G289" t="s">
        <v>1532</v>
      </c>
    </row>
    <row r="290" spans="3:7" x14ac:dyDescent="0.35">
      <c r="C290" t="s">
        <v>55</v>
      </c>
      <c r="D290" t="s">
        <v>1748</v>
      </c>
      <c r="E290" t="s">
        <v>1749</v>
      </c>
      <c r="F290" t="s">
        <v>1750</v>
      </c>
      <c r="G290" t="s">
        <v>1751</v>
      </c>
    </row>
    <row r="291" spans="3:7" x14ac:dyDescent="0.35">
      <c r="C291" t="s">
        <v>55</v>
      </c>
      <c r="D291" t="s">
        <v>1752</v>
      </c>
      <c r="E291" t="s">
        <v>1753</v>
      </c>
      <c r="F291" t="s">
        <v>1754</v>
      </c>
      <c r="G291" t="s">
        <v>1755</v>
      </c>
    </row>
    <row r="292" spans="3:7" x14ac:dyDescent="0.35">
      <c r="C292" t="s">
        <v>55</v>
      </c>
      <c r="D292" t="s">
        <v>1756</v>
      </c>
      <c r="E292" t="s">
        <v>1757</v>
      </c>
      <c r="F292" t="s">
        <v>1037</v>
      </c>
      <c r="G292" t="s">
        <v>1038</v>
      </c>
    </row>
    <row r="293" spans="3:7" x14ac:dyDescent="0.35">
      <c r="C293" t="s">
        <v>55</v>
      </c>
      <c r="D293" t="s">
        <v>1758</v>
      </c>
      <c r="E293" t="s">
        <v>1759</v>
      </c>
      <c r="F293" t="s">
        <v>200</v>
      </c>
      <c r="G293" t="s">
        <v>201</v>
      </c>
    </row>
    <row r="294" spans="3:7" x14ac:dyDescent="0.35">
      <c r="C294" t="s">
        <v>55</v>
      </c>
      <c r="D294" t="s">
        <v>1760</v>
      </c>
      <c r="E294" t="s">
        <v>1761</v>
      </c>
      <c r="F294" t="s">
        <v>1762</v>
      </c>
      <c r="G294" t="s">
        <v>1763</v>
      </c>
    </row>
    <row r="295" spans="3:7" x14ac:dyDescent="0.35">
      <c r="C295" t="s">
        <v>55</v>
      </c>
      <c r="D295" t="s">
        <v>1764</v>
      </c>
      <c r="E295" t="s">
        <v>1765</v>
      </c>
      <c r="F295" t="s">
        <v>139</v>
      </c>
      <c r="G295" t="s">
        <v>140</v>
      </c>
    </row>
    <row r="296" spans="3:7" x14ac:dyDescent="0.35">
      <c r="C296" t="s">
        <v>55</v>
      </c>
      <c r="D296" t="s">
        <v>1766</v>
      </c>
      <c r="E296" t="s">
        <v>1767</v>
      </c>
      <c r="F296" t="s">
        <v>1768</v>
      </c>
      <c r="G296" t="s">
        <v>1769</v>
      </c>
    </row>
    <row r="297" spans="3:7" x14ac:dyDescent="0.35">
      <c r="C297" t="s">
        <v>55</v>
      </c>
      <c r="D297" t="s">
        <v>1770</v>
      </c>
      <c r="E297" t="s">
        <v>1771</v>
      </c>
      <c r="F297" t="s">
        <v>1772</v>
      </c>
      <c r="G297" t="s">
        <v>1773</v>
      </c>
    </row>
    <row r="298" spans="3:7" x14ac:dyDescent="0.35">
      <c r="C298" t="s">
        <v>55</v>
      </c>
      <c r="D298" s="89" t="s">
        <v>1774</v>
      </c>
      <c r="E298" t="s">
        <v>1775</v>
      </c>
      <c r="F298" t="s">
        <v>965</v>
      </c>
      <c r="G298" t="s">
        <v>966</v>
      </c>
    </row>
    <row r="299" spans="3:7" x14ac:dyDescent="0.35">
      <c r="C299" t="s">
        <v>55</v>
      </c>
      <c r="D299" s="89" t="s">
        <v>1776</v>
      </c>
      <c r="E299" t="s">
        <v>1777</v>
      </c>
      <c r="F299" t="s">
        <v>292</v>
      </c>
      <c r="G299" t="s">
        <v>293</v>
      </c>
    </row>
    <row r="300" spans="3:7" x14ac:dyDescent="0.35">
      <c r="C300" t="s">
        <v>55</v>
      </c>
      <c r="D300" t="s">
        <v>1778</v>
      </c>
      <c r="E300" t="s">
        <v>1779</v>
      </c>
      <c r="F300" t="s">
        <v>1780</v>
      </c>
      <c r="G300" t="s">
        <v>1781</v>
      </c>
    </row>
    <row r="301" spans="3:7" x14ac:dyDescent="0.35">
      <c r="C301" t="s">
        <v>55</v>
      </c>
      <c r="D301" t="s">
        <v>1782</v>
      </c>
      <c r="E301" t="s">
        <v>1783</v>
      </c>
      <c r="F301" t="s">
        <v>1784</v>
      </c>
      <c r="G301" t="s">
        <v>1785</v>
      </c>
    </row>
    <row r="302" spans="3:7" x14ac:dyDescent="0.35">
      <c r="C302" t="s">
        <v>55</v>
      </c>
      <c r="D302" t="s">
        <v>1786</v>
      </c>
      <c r="E302" t="s">
        <v>1787</v>
      </c>
      <c r="F302" t="s">
        <v>1788</v>
      </c>
      <c r="G302" t="s">
        <v>1789</v>
      </c>
    </row>
    <row r="303" spans="3:7" x14ac:dyDescent="0.35">
      <c r="C303" t="s">
        <v>55</v>
      </c>
      <c r="D303" t="s">
        <v>1790</v>
      </c>
      <c r="E303" t="s">
        <v>1791</v>
      </c>
      <c r="F303" t="s">
        <v>1792</v>
      </c>
      <c r="G303" t="s">
        <v>1793</v>
      </c>
    </row>
    <row r="304" spans="3:7" x14ac:dyDescent="0.35">
      <c r="C304" t="s">
        <v>55</v>
      </c>
      <c r="D304" s="89" t="s">
        <v>1794</v>
      </c>
      <c r="E304" t="s">
        <v>1795</v>
      </c>
      <c r="F304" t="s">
        <v>1796</v>
      </c>
      <c r="G304" t="s">
        <v>1797</v>
      </c>
    </row>
    <row r="305" spans="3:7" x14ac:dyDescent="0.35">
      <c r="C305" t="s">
        <v>55</v>
      </c>
      <c r="D305" s="89" t="s">
        <v>1798</v>
      </c>
      <c r="E305" t="s">
        <v>1799</v>
      </c>
      <c r="F305" t="s">
        <v>200</v>
      </c>
      <c r="G305" t="s">
        <v>201</v>
      </c>
    </row>
    <row r="306" spans="3:7" x14ac:dyDescent="0.35">
      <c r="C306" t="s">
        <v>55</v>
      </c>
      <c r="D306" t="s">
        <v>1800</v>
      </c>
      <c r="E306" t="s">
        <v>1801</v>
      </c>
      <c r="F306" t="s">
        <v>1802</v>
      </c>
      <c r="G306" t="s">
        <v>1803</v>
      </c>
    </row>
    <row r="307" spans="3:7" x14ac:dyDescent="0.35">
      <c r="C307" t="s">
        <v>55</v>
      </c>
      <c r="D307" t="s">
        <v>1804</v>
      </c>
      <c r="E307" t="s">
        <v>1805</v>
      </c>
      <c r="F307" t="s">
        <v>1806</v>
      </c>
      <c r="G307" t="s">
        <v>1804</v>
      </c>
    </row>
    <row r="308" spans="3:7" x14ac:dyDescent="0.35">
      <c r="C308" t="s">
        <v>55</v>
      </c>
      <c r="D308" t="s">
        <v>1807</v>
      </c>
      <c r="E308" t="s">
        <v>1808</v>
      </c>
      <c r="F308" t="s">
        <v>658</v>
      </c>
      <c r="G308" t="s">
        <v>659</v>
      </c>
    </row>
    <row r="309" spans="3:7" x14ac:dyDescent="0.35">
      <c r="C309" t="s">
        <v>55</v>
      </c>
      <c r="D309" t="s">
        <v>1809</v>
      </c>
      <c r="E309" t="s">
        <v>1810</v>
      </c>
      <c r="F309" t="s">
        <v>1811</v>
      </c>
      <c r="G309" t="s">
        <v>1812</v>
      </c>
    </row>
    <row r="310" spans="3:7" x14ac:dyDescent="0.35">
      <c r="C310" t="s">
        <v>55</v>
      </c>
      <c r="D310" t="s">
        <v>1813</v>
      </c>
      <c r="E310" t="s">
        <v>1814</v>
      </c>
      <c r="F310" t="s">
        <v>1815</v>
      </c>
      <c r="G310" t="s">
        <v>1816</v>
      </c>
    </row>
    <row r="311" spans="3:7" x14ac:dyDescent="0.35">
      <c r="C311" t="s">
        <v>55</v>
      </c>
      <c r="D311" t="s">
        <v>1817</v>
      </c>
      <c r="E311" t="s">
        <v>1818</v>
      </c>
      <c r="F311" t="s">
        <v>1722</v>
      </c>
      <c r="G311" t="s">
        <v>1723</v>
      </c>
    </row>
    <row r="312" spans="3:7" x14ac:dyDescent="0.35">
      <c r="C312" t="s">
        <v>55</v>
      </c>
      <c r="D312" t="s">
        <v>1819</v>
      </c>
      <c r="E312" t="s">
        <v>1820</v>
      </c>
      <c r="F312" t="s">
        <v>139</v>
      </c>
      <c r="G312" t="s">
        <v>140</v>
      </c>
    </row>
    <row r="313" spans="3:7" x14ac:dyDescent="0.35">
      <c r="C313" t="s">
        <v>55</v>
      </c>
      <c r="D313" t="s">
        <v>1821</v>
      </c>
      <c r="E313" t="s">
        <v>1822</v>
      </c>
      <c r="F313" t="s">
        <v>1823</v>
      </c>
      <c r="G313" t="s">
        <v>1824</v>
      </c>
    </row>
    <row r="314" spans="3:7" x14ac:dyDescent="0.35">
      <c r="C314" t="s">
        <v>55</v>
      </c>
      <c r="D314" t="s">
        <v>1825</v>
      </c>
      <c r="E314" t="s">
        <v>1826</v>
      </c>
      <c r="F314" t="s">
        <v>1827</v>
      </c>
      <c r="G314" t="s">
        <v>1828</v>
      </c>
    </row>
    <row r="315" spans="3:7" x14ac:dyDescent="0.35">
      <c r="C315" t="s">
        <v>55</v>
      </c>
      <c r="D315" t="s">
        <v>1829</v>
      </c>
      <c r="E315" t="s">
        <v>1830</v>
      </c>
      <c r="F315" t="s">
        <v>1831</v>
      </c>
      <c r="G315" t="s">
        <v>1832</v>
      </c>
    </row>
    <row r="316" spans="3:7" x14ac:dyDescent="0.35">
      <c r="C316" t="s">
        <v>55</v>
      </c>
      <c r="D316" t="s">
        <v>1833</v>
      </c>
      <c r="E316" t="s">
        <v>1834</v>
      </c>
      <c r="F316" t="s">
        <v>98</v>
      </c>
      <c r="G316" t="s">
        <v>99</v>
      </c>
    </row>
    <row r="317" spans="3:7" x14ac:dyDescent="0.35">
      <c r="C317" t="s">
        <v>55</v>
      </c>
      <c r="D317" t="s">
        <v>1835</v>
      </c>
      <c r="E317" t="s">
        <v>1836</v>
      </c>
      <c r="F317" t="s">
        <v>1635</v>
      </c>
      <c r="G317" t="s">
        <v>1636</v>
      </c>
    </row>
    <row r="318" spans="3:7" x14ac:dyDescent="0.35">
      <c r="C318" t="s">
        <v>55</v>
      </c>
      <c r="D318" t="s">
        <v>1837</v>
      </c>
      <c r="E318" t="s">
        <v>1838</v>
      </c>
      <c r="F318" t="s">
        <v>1839</v>
      </c>
      <c r="G318" t="s">
        <v>1840</v>
      </c>
    </row>
    <row r="319" spans="3:7" x14ac:dyDescent="0.35">
      <c r="C319" t="s">
        <v>55</v>
      </c>
      <c r="D319" t="s">
        <v>1841</v>
      </c>
      <c r="E319" t="s">
        <v>1842</v>
      </c>
      <c r="F319" t="s">
        <v>1843</v>
      </c>
      <c r="G319" t="s">
        <v>1841</v>
      </c>
    </row>
    <row r="320" spans="3:7" x14ac:dyDescent="0.35">
      <c r="C320" t="s">
        <v>55</v>
      </c>
      <c r="D320" t="s">
        <v>1844</v>
      </c>
      <c r="E320" t="s">
        <v>1845</v>
      </c>
      <c r="F320" t="s">
        <v>1846</v>
      </c>
      <c r="G320" t="s">
        <v>1847</v>
      </c>
    </row>
    <row r="321" spans="3:7" x14ac:dyDescent="0.35">
      <c r="C321" t="s">
        <v>55</v>
      </c>
      <c r="D321" t="s">
        <v>1848</v>
      </c>
      <c r="E321" t="s">
        <v>1849</v>
      </c>
      <c r="F321" t="s">
        <v>215</v>
      </c>
      <c r="G321" t="s">
        <v>216</v>
      </c>
    </row>
    <row r="322" spans="3:7" x14ac:dyDescent="0.35">
      <c r="C322" t="s">
        <v>55</v>
      </c>
      <c r="D322" t="s">
        <v>1850</v>
      </c>
      <c r="E322" t="s">
        <v>1851</v>
      </c>
      <c r="F322" t="s">
        <v>342</v>
      </c>
      <c r="G322" t="s">
        <v>343</v>
      </c>
    </row>
    <row r="323" spans="3:7" x14ac:dyDescent="0.35">
      <c r="C323" t="s">
        <v>55</v>
      </c>
      <c r="D323" t="s">
        <v>1852</v>
      </c>
      <c r="E323" t="s">
        <v>1853</v>
      </c>
      <c r="F323" t="s">
        <v>1476</v>
      </c>
      <c r="G323" t="s">
        <v>1477</v>
      </c>
    </row>
    <row r="324" spans="3:7" x14ac:dyDescent="0.35">
      <c r="C324" t="s">
        <v>55</v>
      </c>
      <c r="D324" t="s">
        <v>1854</v>
      </c>
      <c r="E324" t="s">
        <v>1855</v>
      </c>
      <c r="F324" t="s">
        <v>1581</v>
      </c>
      <c r="G324" t="s">
        <v>1582</v>
      </c>
    </row>
    <row r="325" spans="3:7" x14ac:dyDescent="0.35">
      <c r="C325" t="s">
        <v>55</v>
      </c>
      <c r="D325" t="s">
        <v>1856</v>
      </c>
      <c r="E325" t="s">
        <v>1857</v>
      </c>
      <c r="F325" t="s">
        <v>1581</v>
      </c>
      <c r="G325" t="s">
        <v>1582</v>
      </c>
    </row>
    <row r="326" spans="3:7" x14ac:dyDescent="0.35">
      <c r="C326" t="s">
        <v>55</v>
      </c>
      <c r="D326" t="s">
        <v>1858</v>
      </c>
      <c r="E326" t="s">
        <v>1859</v>
      </c>
      <c r="F326" t="s">
        <v>1581</v>
      </c>
      <c r="G326" t="s">
        <v>1582</v>
      </c>
    </row>
    <row r="327" spans="3:7" x14ac:dyDescent="0.35">
      <c r="C327" t="s">
        <v>55</v>
      </c>
      <c r="D327" t="s">
        <v>1860</v>
      </c>
      <c r="E327" t="s">
        <v>1861</v>
      </c>
      <c r="F327" t="s">
        <v>801</v>
      </c>
      <c r="G327" t="s">
        <v>802</v>
      </c>
    </row>
    <row r="328" spans="3:7" x14ac:dyDescent="0.35">
      <c r="C328" t="s">
        <v>55</v>
      </c>
      <c r="D328" t="s">
        <v>1862</v>
      </c>
      <c r="E328" t="s">
        <v>1863</v>
      </c>
      <c r="F328" t="s">
        <v>1864</v>
      </c>
      <c r="G328" t="s">
        <v>1865</v>
      </c>
    </row>
    <row r="329" spans="3:7" x14ac:dyDescent="0.35">
      <c r="C329" t="s">
        <v>55</v>
      </c>
      <c r="D329" t="s">
        <v>1866</v>
      </c>
      <c r="E329" t="s">
        <v>1867</v>
      </c>
      <c r="F329" t="s">
        <v>1868</v>
      </c>
      <c r="G329" t="s">
        <v>1869</v>
      </c>
    </row>
    <row r="330" spans="3:7" x14ac:dyDescent="0.35">
      <c r="C330" t="s">
        <v>55</v>
      </c>
      <c r="D330" t="s">
        <v>1870</v>
      </c>
      <c r="E330" t="s">
        <v>1871</v>
      </c>
      <c r="F330" t="s">
        <v>68</v>
      </c>
      <c r="G330" t="s">
        <v>69</v>
      </c>
    </row>
    <row r="331" spans="3:7" x14ac:dyDescent="0.35">
      <c r="C331" t="s">
        <v>55</v>
      </c>
      <c r="D331" t="s">
        <v>1872</v>
      </c>
      <c r="E331" t="s">
        <v>1873</v>
      </c>
      <c r="F331" t="s">
        <v>1874</v>
      </c>
      <c r="G331" t="s">
        <v>1875</v>
      </c>
    </row>
    <row r="332" spans="3:7" x14ac:dyDescent="0.35">
      <c r="C332" t="s">
        <v>55</v>
      </c>
      <c r="D332" t="s">
        <v>1876</v>
      </c>
      <c r="E332" t="s">
        <v>1877</v>
      </c>
      <c r="F332" t="s">
        <v>1878</v>
      </c>
      <c r="G332" t="s">
        <v>1879</v>
      </c>
    </row>
    <row r="333" spans="3:7" x14ac:dyDescent="0.35">
      <c r="C333" t="s">
        <v>55</v>
      </c>
      <c r="D333" t="s">
        <v>1880</v>
      </c>
      <c r="E333" t="s">
        <v>1881</v>
      </c>
      <c r="F333" t="s">
        <v>179</v>
      </c>
      <c r="G333" t="s">
        <v>180</v>
      </c>
    </row>
    <row r="334" spans="3:7" x14ac:dyDescent="0.35">
      <c r="C334" t="s">
        <v>55</v>
      </c>
      <c r="D334" t="s">
        <v>1882</v>
      </c>
      <c r="E334" t="s">
        <v>1883</v>
      </c>
      <c r="F334" t="s">
        <v>139</v>
      </c>
      <c r="G334" t="s">
        <v>140</v>
      </c>
    </row>
    <row r="335" spans="3:7" x14ac:dyDescent="0.35">
      <c r="C335" t="s">
        <v>55</v>
      </c>
      <c r="D335" t="s">
        <v>1884</v>
      </c>
      <c r="E335" t="s">
        <v>1885</v>
      </c>
      <c r="F335" t="s">
        <v>1886</v>
      </c>
      <c r="G335" t="s">
        <v>1887</v>
      </c>
    </row>
    <row r="336" spans="3:7" x14ac:dyDescent="0.35">
      <c r="C336" t="s">
        <v>55</v>
      </c>
      <c r="D336" t="s">
        <v>1888</v>
      </c>
      <c r="E336" t="s">
        <v>1889</v>
      </c>
      <c r="F336" t="s">
        <v>1890</v>
      </c>
      <c r="G336" t="s">
        <v>1888</v>
      </c>
    </row>
    <row r="337" spans="3:7" x14ac:dyDescent="0.35">
      <c r="C337" t="s">
        <v>55</v>
      </c>
      <c r="D337" t="s">
        <v>1891</v>
      </c>
      <c r="E337" t="s">
        <v>1892</v>
      </c>
      <c r="F337" t="s">
        <v>594</v>
      </c>
      <c r="G337" t="s">
        <v>595</v>
      </c>
    </row>
    <row r="338" spans="3:7" x14ac:dyDescent="0.35">
      <c r="C338" t="s">
        <v>55</v>
      </c>
      <c r="D338" t="s">
        <v>1893</v>
      </c>
      <c r="E338" t="s">
        <v>1894</v>
      </c>
      <c r="F338" t="s">
        <v>1895</v>
      </c>
      <c r="G338" t="s">
        <v>1896</v>
      </c>
    </row>
    <row r="339" spans="3:7" x14ac:dyDescent="0.35">
      <c r="C339" t="s">
        <v>55</v>
      </c>
      <c r="D339" t="s">
        <v>1897</v>
      </c>
      <c r="E339" t="s">
        <v>1898</v>
      </c>
      <c r="F339" t="s">
        <v>1899</v>
      </c>
      <c r="G339" t="s">
        <v>1900</v>
      </c>
    </row>
    <row r="340" spans="3:7" x14ac:dyDescent="0.35">
      <c r="C340" t="s">
        <v>55</v>
      </c>
      <c r="D340" t="s">
        <v>1901</v>
      </c>
      <c r="E340" t="s">
        <v>1902</v>
      </c>
      <c r="F340" t="s">
        <v>200</v>
      </c>
      <c r="G340" t="s">
        <v>201</v>
      </c>
    </row>
    <row r="341" spans="3:7" x14ac:dyDescent="0.35">
      <c r="C341" t="s">
        <v>55</v>
      </c>
      <c r="D341" t="s">
        <v>1903</v>
      </c>
      <c r="E341" t="s">
        <v>1904</v>
      </c>
      <c r="F341" t="s">
        <v>1905</v>
      </c>
      <c r="G341" t="s">
        <v>1906</v>
      </c>
    </row>
    <row r="342" spans="3:7" x14ac:dyDescent="0.35">
      <c r="C342" t="s">
        <v>55</v>
      </c>
      <c r="D342" t="s">
        <v>1907</v>
      </c>
      <c r="E342" t="s">
        <v>1908</v>
      </c>
      <c r="F342" t="s">
        <v>1909</v>
      </c>
      <c r="G342" t="s">
        <v>1910</v>
      </c>
    </row>
    <row r="343" spans="3:7" x14ac:dyDescent="0.35">
      <c r="C343" t="s">
        <v>55</v>
      </c>
      <c r="D343" t="s">
        <v>1911</v>
      </c>
      <c r="E343" t="s">
        <v>1912</v>
      </c>
      <c r="F343" t="s">
        <v>1031</v>
      </c>
      <c r="G343" t="s">
        <v>1032</v>
      </c>
    </row>
    <row r="344" spans="3:7" x14ac:dyDescent="0.35">
      <c r="C344" t="s">
        <v>55</v>
      </c>
      <c r="D344" t="s">
        <v>1913</v>
      </c>
      <c r="E344" t="s">
        <v>1914</v>
      </c>
      <c r="F344" t="s">
        <v>200</v>
      </c>
      <c r="G344" t="s">
        <v>201</v>
      </c>
    </row>
    <row r="345" spans="3:7" x14ac:dyDescent="0.35">
      <c r="C345" t="s">
        <v>55</v>
      </c>
      <c r="D345" t="s">
        <v>1915</v>
      </c>
      <c r="E345" t="s">
        <v>1916</v>
      </c>
      <c r="F345" t="s">
        <v>1197</v>
      </c>
      <c r="G345" t="s">
        <v>1198</v>
      </c>
    </row>
    <row r="346" spans="3:7" x14ac:dyDescent="0.35">
      <c r="C346" t="s">
        <v>55</v>
      </c>
      <c r="D346" t="s">
        <v>1917</v>
      </c>
      <c r="E346" t="s">
        <v>1918</v>
      </c>
      <c r="F346" t="s">
        <v>260</v>
      </c>
      <c r="G346" t="s">
        <v>261</v>
      </c>
    </row>
    <row r="347" spans="3:7" x14ac:dyDescent="0.35">
      <c r="C347" t="s">
        <v>55</v>
      </c>
      <c r="D347" t="s">
        <v>1919</v>
      </c>
      <c r="E347" t="s">
        <v>1920</v>
      </c>
      <c r="F347" t="s">
        <v>1921</v>
      </c>
      <c r="G347" t="s">
        <v>1922</v>
      </c>
    </row>
  </sheetData>
  <sheetProtection algorithmName="SHA-512" hashValue="18hUpELtfjfAvL252qUl07dNSmLVsmubAN+xFD4D38e3nhY20PhXuDvxh3C8djdxwcdvgG6hzkKLP8qW75CXVQ==" saltValue="Noseb/PFyhqBBJaM4nWbh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6AC6B566C2444DB86661D0C9ACA7C4" ma:contentTypeVersion="5" ma:contentTypeDescription="Create a new document." ma:contentTypeScope="" ma:versionID="2cf4f61cd320112b42eb0c3e0d993619">
  <xsd:schema xmlns:xsd="http://www.w3.org/2001/XMLSchema" xmlns:xs="http://www.w3.org/2001/XMLSchema" xmlns:p="http://schemas.microsoft.com/office/2006/metadata/properties" xmlns:ns2="f6070f81-4683-46a7-8324-25faf5a79bcb" xmlns:ns3="118b0f50-359b-4f66-a807-3fa47175a240" targetNamespace="http://schemas.microsoft.com/office/2006/metadata/properties" ma:root="true" ma:fieldsID="20b4e23333b33181dedc5f82edc9093b" ns2:_="" ns3:_="">
    <xsd:import namespace="f6070f81-4683-46a7-8324-25faf5a79bcb"/>
    <xsd:import namespace="118b0f50-359b-4f66-a807-3fa47175a2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70f81-4683-46a7-8324-25faf5a79b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8b0f50-359b-4f66-a807-3fa47175a24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F45223-A188-4D21-B2C1-670BB121155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605FF41-F297-4C53-94D7-F0CF033AE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070f81-4683-46a7-8324-25faf5a79bcb"/>
    <ds:schemaRef ds:uri="118b0f50-359b-4f66-a807-3fa47175a2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4FA4DA-9DCE-4FFC-9F0F-678FC144AF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Workforce Retention Fund</vt:lpstr>
      <vt:lpstr>Claim Form</vt:lpstr>
      <vt:lpstr>Lookup</vt:lpstr>
      <vt:lpstr>LocationCC</vt:lpstr>
      <vt:lpstr>LocationDetailsCC</vt:lpstr>
      <vt:lpstr>LocationDetailsRes</vt:lpstr>
      <vt:lpstr>LocationRes</vt:lpstr>
      <vt:lpstr>Sector</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Holgate, PFI Finance and Contract Assistant</dc:creator>
  <cp:keywords/>
  <dc:description/>
  <cp:lastModifiedBy>Anyes Rodgers - Procurement Support Officer</cp:lastModifiedBy>
  <cp:revision/>
  <dcterms:created xsi:type="dcterms:W3CDTF">2020-05-01T13:25:13Z</dcterms:created>
  <dcterms:modified xsi:type="dcterms:W3CDTF">2023-09-05T11:26:05Z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0x010100546AC6B566C2444DB86661D0C9ACA7C4</vt:lpwstr>
  </property>
  <property fmtid="{D5CDD505-2E9C-101B-9397-08002B2CF9AE}" pid="3" name="MSIP_Label_39d8be9e-c8d9-4b9c-bd40-2c27cc7ea2e6_Enabled">
    <vt:lpwstr>true</vt:lpwstr>
  </property>
  <property fmtid="{D5CDD505-2E9C-101B-9397-08002B2CF9AE}" pid="4" name="MSIP_Label_39d8be9e-c8d9-4b9c-bd40-2c27cc7ea2e6_SetDate">
    <vt:lpwstr>2020-07-10T11:36:10Z</vt:lpwstr>
  </property>
  <property fmtid="{D5CDD505-2E9C-101B-9397-08002B2CF9AE}" pid="5" name="MSIP_Label_39d8be9e-c8d9-4b9c-bd40-2c27cc7ea2e6_Method">
    <vt:lpwstr>Standard</vt:lpwstr>
  </property>
  <property fmtid="{D5CDD505-2E9C-101B-9397-08002B2CF9AE}" pid="6" name="MSIP_Label_39d8be9e-c8d9-4b9c-bd40-2c27cc7ea2e6_Name">
    <vt:lpwstr>39d8be9e-c8d9-4b9c-bd40-2c27cc7ea2e6</vt:lpwstr>
  </property>
  <property fmtid="{D5CDD505-2E9C-101B-9397-08002B2CF9AE}" pid="7" name="MSIP_Label_39d8be9e-c8d9-4b9c-bd40-2c27cc7ea2e6_SiteId">
    <vt:lpwstr>a8b4324f-155c-4215-a0f1-7ed8cc9a992f</vt:lpwstr>
  </property>
  <property fmtid="{D5CDD505-2E9C-101B-9397-08002B2CF9AE}" pid="8" name="MSIP_Label_39d8be9e-c8d9-4b9c-bd40-2c27cc7ea2e6_ActionId">
    <vt:lpwstr>4986fba7-0d81-4849-9591-000099cb0405</vt:lpwstr>
  </property>
  <property fmtid="{D5CDD505-2E9C-101B-9397-08002B2CF9AE}" pid="9" name="MSIP_Label_39d8be9e-c8d9-4b9c-bd40-2c27cc7ea2e6_ContentBits">
    <vt:lpwstr>0</vt:lpwstr>
  </property>
  <property fmtid="{D5CDD505-2E9C-101B-9397-08002B2CF9AE}" pid="10" name="Workbook id">
    <vt:lpwstr>7c142515-439f-422c-a140-560518988444</vt:lpwstr>
  </property>
  <property fmtid="{D5CDD505-2E9C-101B-9397-08002B2CF9AE}" pid="11" name="Workbook type">
    <vt:lpwstr>Custom</vt:lpwstr>
  </property>
  <property fmtid="{D5CDD505-2E9C-101B-9397-08002B2CF9AE}" pid="12" name="Workbook version">
    <vt:lpwstr>Custom</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ies>
</file>