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hesfs02\teamshare\O-S Procurement\00 PEOPLE TEAM\00 Older People (New)\01 Residential\01 Residential\IRN 2025\01 Sourcing\AO17PC - IRN Refresh 2026\6 Preperation of documents\"/>
    </mc:Choice>
  </mc:AlternateContent>
  <xr:revisionPtr revIDLastSave="0" documentId="8_{7774AEE1-7FC5-4A6B-92DD-D6958998EC0A}" xr6:coauthVersionLast="47" xr6:coauthVersionMax="47" xr10:uidLastSave="{00000000-0000-0000-0000-000000000000}"/>
  <workbookProtection lockStructure="1"/>
  <bookViews>
    <workbookView xWindow="-110" yWindow="-110" windowWidth="19420" windowHeight="10300" tabRatio="707" activeTab="1" xr2:uid="{4ADC9F0F-0C0A-416E-89DB-46A615FBD8E5}"/>
  </bookViews>
  <sheets>
    <sheet name="Version Control" sheetId="10" r:id="rId1"/>
    <sheet name="START HERE - Instructions" sheetId="12" r:id="rId2"/>
    <sheet name="ECC TOMs" sheetId="7" r:id="rId3"/>
    <sheet name="Definitions and Guidance" sheetId="13" r:id="rId4"/>
    <sheet name="Community Exchange" sheetId="16" r:id="rId5"/>
    <sheet name="TOMS_Reporting" sheetId="18" state="hidden" r:id="rId6"/>
    <sheet name="CEX_Reporting" sheetId="17" state="hidden" r:id="rId7"/>
    <sheet name="Do Not Use - ECC Team only" sheetId="15" state="hidden" r:id="rId8"/>
  </sheets>
  <definedNames>
    <definedName name="_xlnm._FilterDatabase" localSheetId="2" hidden="1">'ECC TOMs'!$A$7:$K$44</definedName>
    <definedName name="_xlnm.Print_Area" localSheetId="4">'Community Exchange'!$A$1:$K$8</definedName>
    <definedName name="_xlnm.Print_Area" localSheetId="2">'ECC TOMs'!$A$1:$M$20</definedName>
    <definedName name="_xlnm.Print_Area" localSheetId="1">'START HERE - Instructions'!$A$2:$A$15</definedName>
    <definedName name="_xlnm.Print_Area" localSheetId="0">'Version Control'!$B$1:$D$16</definedName>
    <definedName name="_xlnm.Print_Titles" localSheetId="2">'ECC TOMs'!$A:$E,'ECC TOMs'!$1:$6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7" l="1"/>
  <c r="H3" i="18"/>
  <c r="H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40" i="18"/>
  <c r="H41" i="18"/>
  <c r="H42" i="18"/>
  <c r="H43" i="18"/>
  <c r="H44" i="18"/>
  <c r="H2" i="18"/>
  <c r="G44" i="18" l="1"/>
  <c r="F44" i="18"/>
  <c r="E44" i="18"/>
  <c r="D44" i="18"/>
  <c r="C44" i="18"/>
  <c r="B44" i="18"/>
  <c r="A44" i="18"/>
  <c r="G43" i="18"/>
  <c r="F43" i="18"/>
  <c r="D43" i="18"/>
  <c r="C43" i="18"/>
  <c r="B43" i="18"/>
  <c r="A43" i="18"/>
  <c r="G42" i="18"/>
  <c r="F42" i="18"/>
  <c r="D42" i="18"/>
  <c r="C42" i="18"/>
  <c r="B42" i="18"/>
  <c r="A42" i="18"/>
  <c r="G41" i="18"/>
  <c r="F41" i="18"/>
  <c r="D41" i="18"/>
  <c r="C41" i="18"/>
  <c r="B41" i="18"/>
  <c r="A41" i="18"/>
  <c r="G40" i="18"/>
  <c r="F40" i="18"/>
  <c r="D40" i="18"/>
  <c r="C40" i="18"/>
  <c r="B40" i="18"/>
  <c r="A40" i="18"/>
  <c r="G39" i="18"/>
  <c r="F39" i="18"/>
  <c r="D39" i="18"/>
  <c r="C39" i="18"/>
  <c r="B39" i="18"/>
  <c r="A39" i="18"/>
  <c r="G38" i="18"/>
  <c r="F38" i="18"/>
  <c r="D38" i="18"/>
  <c r="C38" i="18"/>
  <c r="B38" i="18"/>
  <c r="A38" i="18"/>
  <c r="G37" i="18"/>
  <c r="F37" i="18"/>
  <c r="D37" i="18"/>
  <c r="C37" i="18"/>
  <c r="B37" i="18"/>
  <c r="A37" i="18"/>
  <c r="G36" i="18"/>
  <c r="F36" i="18"/>
  <c r="D36" i="18"/>
  <c r="C36" i="18"/>
  <c r="B36" i="18"/>
  <c r="A36" i="18"/>
  <c r="G35" i="18"/>
  <c r="F35" i="18"/>
  <c r="D35" i="18"/>
  <c r="C35" i="18"/>
  <c r="B35" i="18"/>
  <c r="A35" i="18"/>
  <c r="G34" i="18"/>
  <c r="F34" i="18"/>
  <c r="D34" i="18"/>
  <c r="C34" i="18"/>
  <c r="B34" i="18"/>
  <c r="A34" i="18"/>
  <c r="G33" i="18"/>
  <c r="F33" i="18"/>
  <c r="D33" i="18"/>
  <c r="C33" i="18"/>
  <c r="B33" i="18"/>
  <c r="A33" i="18"/>
  <c r="G32" i="18"/>
  <c r="F32" i="18"/>
  <c r="D32" i="18"/>
  <c r="C32" i="18"/>
  <c r="B32" i="18"/>
  <c r="A32" i="18"/>
  <c r="G31" i="18"/>
  <c r="F31" i="18"/>
  <c r="D31" i="18"/>
  <c r="C31" i="18"/>
  <c r="B31" i="18"/>
  <c r="A31" i="18"/>
  <c r="G30" i="18"/>
  <c r="F30" i="18"/>
  <c r="D30" i="18"/>
  <c r="C30" i="18"/>
  <c r="B30" i="18"/>
  <c r="A30" i="18"/>
  <c r="G29" i="18"/>
  <c r="F29" i="18"/>
  <c r="D29" i="18"/>
  <c r="C29" i="18"/>
  <c r="B29" i="18"/>
  <c r="A29" i="18"/>
  <c r="G28" i="18"/>
  <c r="F28" i="18"/>
  <c r="D28" i="18"/>
  <c r="C28" i="18"/>
  <c r="B28" i="18"/>
  <c r="A28" i="18"/>
  <c r="G27" i="18"/>
  <c r="F27" i="18"/>
  <c r="D27" i="18"/>
  <c r="C27" i="18"/>
  <c r="B27" i="18"/>
  <c r="A27" i="18"/>
  <c r="G26" i="18"/>
  <c r="F26" i="18"/>
  <c r="D26" i="18"/>
  <c r="C26" i="18"/>
  <c r="B26" i="18"/>
  <c r="A26" i="18"/>
  <c r="G25" i="18"/>
  <c r="F25" i="18"/>
  <c r="D25" i="18"/>
  <c r="C25" i="18"/>
  <c r="B25" i="18"/>
  <c r="A25" i="18"/>
  <c r="G24" i="18"/>
  <c r="F24" i="18"/>
  <c r="D24" i="18"/>
  <c r="C24" i="18"/>
  <c r="B24" i="18"/>
  <c r="A24" i="18"/>
  <c r="G23" i="18"/>
  <c r="F23" i="18"/>
  <c r="D23" i="18"/>
  <c r="C23" i="18"/>
  <c r="B23" i="18"/>
  <c r="A23" i="18"/>
  <c r="G22" i="18"/>
  <c r="F22" i="18"/>
  <c r="D22" i="18"/>
  <c r="C22" i="18"/>
  <c r="B22" i="18"/>
  <c r="A22" i="18"/>
  <c r="G21" i="18"/>
  <c r="F21" i="18"/>
  <c r="D21" i="18"/>
  <c r="C21" i="18"/>
  <c r="B21" i="18"/>
  <c r="A21" i="18"/>
  <c r="G20" i="18"/>
  <c r="F20" i="18"/>
  <c r="D20" i="18"/>
  <c r="C20" i="18"/>
  <c r="B20" i="18"/>
  <c r="A20" i="18"/>
  <c r="G19" i="18"/>
  <c r="F19" i="18"/>
  <c r="D19" i="18"/>
  <c r="C19" i="18"/>
  <c r="B19" i="18"/>
  <c r="A19" i="18"/>
  <c r="G18" i="18"/>
  <c r="F18" i="18"/>
  <c r="D18" i="18"/>
  <c r="C18" i="18"/>
  <c r="B18" i="18"/>
  <c r="A18" i="18"/>
  <c r="G17" i="18"/>
  <c r="F17" i="18"/>
  <c r="D17" i="18"/>
  <c r="C17" i="18"/>
  <c r="B17" i="18"/>
  <c r="A17" i="18"/>
  <c r="G16" i="18"/>
  <c r="F16" i="18"/>
  <c r="D16" i="18"/>
  <c r="C16" i="18"/>
  <c r="B16" i="18"/>
  <c r="A16" i="18"/>
  <c r="G15" i="18"/>
  <c r="F15" i="18"/>
  <c r="D15" i="18"/>
  <c r="C15" i="18"/>
  <c r="B15" i="18"/>
  <c r="A15" i="18"/>
  <c r="G14" i="18"/>
  <c r="F14" i="18"/>
  <c r="E14" i="18"/>
  <c r="D14" i="18"/>
  <c r="C14" i="18"/>
  <c r="B14" i="18"/>
  <c r="A14" i="18"/>
  <c r="G13" i="18"/>
  <c r="F13" i="18"/>
  <c r="D13" i="18"/>
  <c r="C13" i="18"/>
  <c r="B13" i="18"/>
  <c r="A13" i="18"/>
  <c r="G12" i="18"/>
  <c r="F12" i="18"/>
  <c r="D12" i="18"/>
  <c r="C12" i="18"/>
  <c r="B12" i="18"/>
  <c r="A12" i="18"/>
  <c r="G11" i="18"/>
  <c r="F11" i="18"/>
  <c r="D11" i="18"/>
  <c r="C11" i="18"/>
  <c r="B11" i="18"/>
  <c r="A11" i="18"/>
  <c r="G10" i="18"/>
  <c r="F10" i="18"/>
  <c r="D10" i="18"/>
  <c r="C10" i="18"/>
  <c r="B10" i="18"/>
  <c r="A10" i="18"/>
  <c r="G9" i="18"/>
  <c r="F9" i="18"/>
  <c r="D9" i="18"/>
  <c r="C9" i="18"/>
  <c r="B9" i="18"/>
  <c r="A9" i="18"/>
  <c r="G8" i="18"/>
  <c r="F8" i="18"/>
  <c r="D8" i="18"/>
  <c r="C8" i="18"/>
  <c r="B8" i="18"/>
  <c r="A8" i="18"/>
  <c r="G7" i="18"/>
  <c r="F7" i="18"/>
  <c r="D7" i="18"/>
  <c r="C7" i="18"/>
  <c r="B7" i="18"/>
  <c r="A7" i="18"/>
  <c r="G6" i="18"/>
  <c r="F6" i="18"/>
  <c r="D6" i="18"/>
  <c r="C6" i="18"/>
  <c r="B6" i="18"/>
  <c r="A6" i="18"/>
  <c r="G5" i="18"/>
  <c r="F5" i="18"/>
  <c r="E5" i="18"/>
  <c r="D5" i="18"/>
  <c r="C5" i="18"/>
  <c r="B5" i="18"/>
  <c r="A5" i="18"/>
  <c r="G4" i="18"/>
  <c r="F4" i="18"/>
  <c r="D4" i="18"/>
  <c r="C4" i="18"/>
  <c r="B4" i="18"/>
  <c r="A4" i="18"/>
  <c r="G3" i="18"/>
  <c r="F3" i="18"/>
  <c r="D3" i="18"/>
  <c r="C3" i="18"/>
  <c r="B3" i="18"/>
  <c r="A3" i="18"/>
  <c r="G2" i="18"/>
  <c r="F2" i="18"/>
  <c r="E2" i="18"/>
  <c r="D2" i="18"/>
  <c r="C2" i="18"/>
  <c r="B2" i="18"/>
  <c r="A2" i="18"/>
  <c r="A7" i="16" l="1"/>
  <c r="C2" i="17" s="1"/>
  <c r="F2" i="17"/>
  <c r="E2" i="17"/>
  <c r="D2" i="17"/>
  <c r="B2" i="17"/>
  <c r="A2" i="17"/>
  <c r="J29" i="7" l="1"/>
  <c r="E26" i="18" s="1"/>
  <c r="J26" i="7"/>
  <c r="E23" i="18" s="1"/>
  <c r="J28" i="7"/>
  <c r="E25" i="18" s="1"/>
  <c r="J24" i="7"/>
  <c r="E20" i="18" s="1"/>
  <c r="J38" i="7"/>
  <c r="E38" i="18" s="1"/>
  <c r="J32" i="7"/>
  <c r="E31" i="18" s="1"/>
  <c r="J43" i="7"/>
  <c r="E43" i="18" s="1"/>
  <c r="J42" i="7"/>
  <c r="E42" i="18" s="1"/>
  <c r="J40" i="7"/>
  <c r="E40" i="18" s="1"/>
  <c r="J41" i="7"/>
  <c r="E41" i="18" s="1"/>
  <c r="J36" i="7"/>
  <c r="E36" i="18" s="1"/>
  <c r="J37" i="7"/>
  <c r="E37" i="18" s="1"/>
  <c r="J39" i="7"/>
  <c r="E39" i="18" s="1"/>
  <c r="J9" i="7" l="1"/>
  <c r="E4" i="18" s="1"/>
  <c r="J35" i="7"/>
  <c r="E35" i="18" s="1"/>
  <c r="J23" i="7"/>
  <c r="E19" i="18" s="1"/>
  <c r="J22" i="7"/>
  <c r="E18" i="18" s="1"/>
  <c r="E34" i="18"/>
  <c r="J34" i="7"/>
  <c r="E33" i="18" s="1"/>
  <c r="J33" i="7"/>
  <c r="E32" i="18" s="1"/>
  <c r="J17" i="7"/>
  <c r="E13" i="18" s="1"/>
  <c r="J21" i="7"/>
  <c r="E17" i="18" s="1"/>
  <c r="E27" i="18"/>
  <c r="J25" i="7"/>
  <c r="E22" i="18" s="1"/>
  <c r="J31" i="7"/>
  <c r="E30" i="18" s="1"/>
  <c r="J27" i="7"/>
  <c r="E24" i="18" s="1"/>
  <c r="J30" i="7"/>
  <c r="E29" i="18" s="1"/>
  <c r="E28" i="18"/>
  <c r="E21" i="18"/>
  <c r="J20" i="7"/>
  <c r="E16" i="18" s="1"/>
  <c r="J19" i="7"/>
  <c r="E15" i="18" s="1"/>
  <c r="J16" i="7"/>
  <c r="E12" i="18" s="1"/>
  <c r="J15" i="7"/>
  <c r="E11" i="18" s="1"/>
  <c r="J14" i="7"/>
  <c r="E10" i="18" s="1"/>
  <c r="J13" i="7"/>
  <c r="E9" i="18" s="1"/>
  <c r="J12" i="7"/>
  <c r="E8" i="18" s="1"/>
  <c r="E7" i="18"/>
  <c r="J11" i="7"/>
  <c r="E6" i="18" s="1"/>
  <c r="J8" i="7"/>
  <c r="E3" i="18" s="1"/>
  <c r="J45" i="7" l="1"/>
</calcChain>
</file>

<file path=xl/sharedStrings.xml><?xml version="1.0" encoding="utf-8"?>
<sst xmlns="http://schemas.openxmlformats.org/spreadsheetml/2006/main" count="649" uniqueCount="356">
  <si>
    <t>Document Title:</t>
  </si>
  <si>
    <t>ECC TOMs Social Value Calculator</t>
  </si>
  <si>
    <t>Version:</t>
  </si>
  <si>
    <t>Version Date:</t>
  </si>
  <si>
    <t>Status:</t>
  </si>
  <si>
    <t>Green</t>
  </si>
  <si>
    <t>Issue Control</t>
  </si>
  <si>
    <t>Version</t>
  </si>
  <si>
    <t>Date</t>
  </si>
  <si>
    <t>Description</t>
  </si>
  <si>
    <t>v7</t>
  </si>
  <si>
    <t>Document version control added</t>
  </si>
  <si>
    <t>v8</t>
  </si>
  <si>
    <t>On ECC TOMs tab: Bidder name cell added, 1000 separator applied to Units offered column, formula removed from cell J33
On Priority measures tab: title and additional ECC priorities added to align with ECC TOMs tab</t>
  </si>
  <si>
    <t>v9</t>
  </si>
  <si>
    <t>Priority of Environmental measures (ECC 21- ECC 26) increased to 3 and added to Priority Measures Tab, added Social Value logo; changed document name to ECC TOMs Social Value Calculator.</t>
  </si>
  <si>
    <t>v10</t>
  </si>
  <si>
    <t>Removal of 'Other Initiatives'.</t>
  </si>
  <si>
    <t>v11</t>
  </si>
  <si>
    <t>In ECC TOMs tab:
 - Addition of new measures 'ECC 3a' and 'ECC 3b' to meet Armed Forces Covenant commitments.
In Priority measures tab:
 - Addition of measures 'ECC 3a', ECC 3b'</t>
  </si>
  <si>
    <t>v11.1</t>
  </si>
  <si>
    <t xml:space="preserve">In ECC TOMs tab:
- Addition of a hidden administrative field in cell A1 for internal reporting purposes only (it does not impact the evaluation of the TOMs submission).
- Addition of new column to identify those measures that are used in the Social Value Community Marketplace tool.
- Addition of the Calculator version number
Addition of new tab 'Start here - Instructions'
Addition of new tab 'Community Marketplace'
Removal of tab 'Priority Measures'
Amendments on spelling/grammatical errors
</t>
  </si>
  <si>
    <t>v12</t>
  </si>
  <si>
    <t xml:space="preserve">General Instructions: How to complete the ECCTOMs Social Value Calculator </t>
  </si>
  <si>
    <t>To complete the ‘ECCTOMs Social Value Calculator', for inclusion in your bid, please take the following steps:</t>
  </si>
  <si>
    <r>
      <rPr>
        <b/>
        <sz val="14"/>
        <color theme="1"/>
        <rFont val="Calibri Light"/>
        <family val="2"/>
        <scheme val="major"/>
      </rPr>
      <t>Step 1:</t>
    </r>
    <r>
      <rPr>
        <sz val="14"/>
        <color theme="1"/>
        <rFont val="Calibri Light"/>
        <family val="2"/>
        <scheme val="major"/>
      </rPr>
      <t xml:space="preserve"> Add Bidder's name in the 'ECC TOMs’ tab. (This information will automatically be copied across to the other sheets).</t>
    </r>
  </si>
  <si>
    <r>
      <rPr>
        <b/>
        <sz val="14"/>
        <rFont val="Calibri Light"/>
        <family val="2"/>
        <scheme val="major"/>
      </rPr>
      <t>Step 2:</t>
    </r>
    <r>
      <rPr>
        <sz val="14"/>
        <rFont val="Calibri Light"/>
        <family val="2"/>
        <scheme val="major"/>
      </rPr>
      <t xml:space="preserve"> In the 'ECC TOMs’ tab, please read the description of each Measure and Unit carefully. Please read the 'Definitions and Guidance' tab to clarify your understanding of any of the Measures, including measures' scope and requirements. For any further clarification, please raise questions via the messaging page on the e-tendering portal before the Clarification Deadline.</t>
    </r>
  </si>
  <si>
    <r>
      <rPr>
        <b/>
        <sz val="14"/>
        <color theme="1"/>
        <rFont val="Calibri Light"/>
        <family val="2"/>
        <scheme val="major"/>
      </rPr>
      <t>Step 4:</t>
    </r>
    <r>
      <rPr>
        <sz val="14"/>
        <color theme="1"/>
        <rFont val="Calibri Light"/>
        <family val="2"/>
        <scheme val="major"/>
      </rPr>
      <t xml:space="preserve"> In the ‘ECC TOMs’ tab, please enter any comments where necessary in column L pertaining to your response and the number of units offered. For example, to set out the rationale for a 0.5 FTE figure.</t>
    </r>
  </si>
  <si>
    <r>
      <rPr>
        <b/>
        <sz val="14"/>
        <color theme="1"/>
        <rFont val="Calibri Light"/>
        <family val="2"/>
        <scheme val="major"/>
      </rPr>
      <t>Step 5:</t>
    </r>
    <r>
      <rPr>
        <sz val="14"/>
        <color theme="1"/>
        <rFont val="Calibri Light"/>
        <family val="2"/>
        <scheme val="major"/>
      </rPr>
      <t xml:space="preserve"> In the ‘ECC TOMs’ tab, choosing your answer from the drop down list, please indicate in column M 'Community Exchange', if you want any of your social value offers to be publicised (or not) in the Community Exchange report. Please see Step 6.</t>
    </r>
  </si>
  <si>
    <r>
      <rPr>
        <b/>
        <sz val="14"/>
        <color rgb="FF000000"/>
        <rFont val="Calibri Light"/>
      </rPr>
      <t>Step 6:</t>
    </r>
    <r>
      <rPr>
        <sz val="14"/>
        <color rgb="FF000000"/>
        <rFont val="Calibri Light"/>
      </rPr>
      <t xml:space="preserve"> In the 'Community Exchange' tab please read the Community Exchange description carefully, and using the drop-down list, answer the questions regarding your participation. If you need to clarify your understanding of the Community Exchange, please raise any clarification questions via the messaging page on the e-tendering portal before the Clarification Deadline. The Community Exchange report can be found on the Social Value Catalogue (https://www.essexproviderhub.org/social-value-catalogue/)</t>
    </r>
  </si>
  <si>
    <t>Important notes:</t>
  </si>
  <si>
    <t>Only add information in the green cells. The remaining cells are locked.</t>
  </si>
  <si>
    <t>More guidance is available in the tender documentation, Bidder's Guidance - section Social Value.</t>
  </si>
  <si>
    <t>No review needed</t>
  </si>
  <si>
    <t>Version 12</t>
  </si>
  <si>
    <t>Bidder Name:</t>
  </si>
  <si>
    <t>Themes</t>
  </si>
  <si>
    <t>Outcomes</t>
  </si>
  <si>
    <t>ECC Ref</t>
  </si>
  <si>
    <t>REF</t>
  </si>
  <si>
    <t>Measures</t>
  </si>
  <si>
    <t>Units</t>
  </si>
  <si>
    <t>Proxy value</t>
  </si>
  <si>
    <t>Prioritisation (1-3)</t>
  </si>
  <si>
    <t>Units offered</t>
  </si>
  <si>
    <t xml:space="preserve">Total value </t>
  </si>
  <si>
    <t>Definition and Guidance</t>
  </si>
  <si>
    <t>Comments</t>
  </si>
  <si>
    <t>Community Exchange</t>
  </si>
  <si>
    <t>ECC1</t>
  </si>
  <si>
    <t>No. people FTE</t>
  </si>
  <si>
    <t>Brief comments only. Provide breakdown and detail in Supporting Statement.</t>
  </si>
  <si>
    <t>This measure is not applicable to Community Exchange</t>
  </si>
  <si>
    <t>ECC3</t>
  </si>
  <si>
    <t>NT3 / RE4 / FM5</t>
  </si>
  <si>
    <t>No. of  local employees (FTE) taken on who are long term unemployed (unemployed for a year or longer)</t>
  </si>
  <si>
    <t>See Definitions and Guidance tab - units are additional to ECC1</t>
  </si>
  <si>
    <t>ECC3a</t>
  </si>
  <si>
    <t>NT3a</t>
  </si>
  <si>
    <t>See Definitions and Guidance tab - units are additional to ECC1 / ECC1a but must not be double counted with ECC3, ECC4, ECC5, ECC6, ECC7</t>
  </si>
  <si>
    <t>ECC3b</t>
  </si>
  <si>
    <t>-</t>
  </si>
  <si>
    <t>Signature of the Armed Forces Covenant with written pledges</t>
  </si>
  <si>
    <t>Non-financial - Information Only</t>
  </si>
  <si>
    <t>See Definitions and Guidance tab</t>
  </si>
  <si>
    <t>ECC4</t>
  </si>
  <si>
    <t>NT4 / RE5 / FM6</t>
  </si>
  <si>
    <t xml:space="preserve">No. of local employees (FTE) taken on who are not in employment, education, or training (NEETs)  </t>
  </si>
  <si>
    <t>See Definitions and Guidance tab - units are additional to ECC1 / ECC1a but must not be double counted with ECC3, ECC3a, ECC5, ECC6, ECC7</t>
  </si>
  <si>
    <t>ECC5</t>
  </si>
  <si>
    <t>No. of local 18-24 y.o. employees (FTE) hired on the contract who are rehabilitating young offenders as a result of a recruitment programme</t>
  </si>
  <si>
    <t>ECC6</t>
  </si>
  <si>
    <t>NT6 / RE7 / FM8</t>
  </si>
  <si>
    <t>No. of jobs (FTE) created for local people with disabilities (physical disability, learning disability and/or mental health issues)</t>
  </si>
  <si>
    <t>See Definitions and Guidance tab - units are additional to ECC1 / ECC1a but must not be double counted with ECC3, ECC3a, ECC4, ECC5, ECC7</t>
  </si>
  <si>
    <t>ECC7</t>
  </si>
  <si>
    <t>NT4a / FM6a</t>
  </si>
  <si>
    <t>No. of  local 16-25 y.o. care leavers (FTE) hired on the contract as a result of a recruitment programme</t>
  </si>
  <si>
    <t>See Definitions and Guidance tab - units are additional to ECC1 / ECC1a but must not be double counted with ECC3, ECC3a, ECC4, ECC5, ECC6</t>
  </si>
  <si>
    <t>ECC8</t>
  </si>
  <si>
    <t>NT17</t>
  </si>
  <si>
    <t>No. of hours dedicated to supporting unemployed people into work by providing career mentoring, including mock interviews, CV advice, and careers guidance - Aged Over 24</t>
  </si>
  <si>
    <t>No. hrs (total session duration)*no. attendees</t>
  </si>
  <si>
    <t>See Definitions and Guidance tab - do not double count with any other measures e.g.ECC16, ECC19</t>
  </si>
  <si>
    <t>Choose your answer here</t>
  </si>
  <si>
    <t>ECC9</t>
  </si>
  <si>
    <t>NT9 / RE11 / FM17</t>
  </si>
  <si>
    <t>No. of weeks of training opportunities (BTEC, City &amp; Guilds, NVQ, HNC - Level 2,3, or 4+) on the contract that have either been completed during the year, or that will be supported by the organisation until completion in the following years</t>
  </si>
  <si>
    <t>No. weeks</t>
  </si>
  <si>
    <t>See Definitions and Guidance tab - do not double count with any other measure e.g. ECC10, ECC17, ECC18</t>
  </si>
  <si>
    <t>ECC10</t>
  </si>
  <si>
    <t>NT10 / RE12 / FM18</t>
  </si>
  <si>
    <t>No. of weeks of apprenticeships (Level 2,3, or 4) provided on the contract (completed or supported by the organisation)</t>
  </si>
  <si>
    <t>See Definitions and Guidance tab - do not double count with any other measures e.g. ECC9, ECC17, ECC18</t>
  </si>
  <si>
    <t>ECC31a</t>
  </si>
  <si>
    <t>FM19</t>
  </si>
  <si>
    <t>Number of hours of comprehensive training for digital skills development delivered to disadvantaged people (e.g. NEETs, under- represented gender and ethnic groups, sexual minorities, disabled, homeless, rehabilitating young offenders, LTU or elderly people)</t>
  </si>
  <si>
    <t>No. staff volunteering hours</t>
  </si>
  <si>
    <t>See Definitions and Guidance tab - do not double count with any other measures</t>
  </si>
  <si>
    <t>ECC41</t>
  </si>
  <si>
    <t>RE72 / FM12</t>
  </si>
  <si>
    <t>Specific initiatives or recruitment programmes for members of an ethnic minority group run for the contract (Y/N)</t>
  </si>
  <si>
    <t xml:space="preserve">Y/N - Provide description </t>
  </si>
  <si>
    <t>Business growth and the impact of public sector spend within the county maximised</t>
  </si>
  <si>
    <t>ECC11</t>
  </si>
  <si>
    <t>NT18 / RE22 /FM29</t>
  </si>
  <si>
    <t xml:space="preserve">Total amount (£) spent in LOCAL supply chain through the contract </t>
  </si>
  <si>
    <t>£</t>
  </si>
  <si>
    <t>See Definitions and Guidance tab - do not double count with any other measures e.g. ECC12, ECC38</t>
  </si>
  <si>
    <t>ECC12</t>
  </si>
  <si>
    <t>NT19 / RE23 / FM30</t>
  </si>
  <si>
    <t>Total amount (£) spent through contract with LOCAL micro and small enterprises within your supply chain</t>
  </si>
  <si>
    <t>See Definitions and Guidance tab - do not double count with any other measures e.g. ECC11, ECC38</t>
  </si>
  <si>
    <t>ECC30</t>
  </si>
  <si>
    <t>NT17 / RE20 / FM28</t>
  </si>
  <si>
    <t>Number of voluntary hours donated to support VCSEs (excludes expert business advice)</t>
  </si>
  <si>
    <t>See Definitions and Guidance tab - do not double count with any other measures e.g. ECC39</t>
  </si>
  <si>
    <t>ECC38</t>
  </si>
  <si>
    <t>NT14 / FM25</t>
  </si>
  <si>
    <t>Total amount (£) spent with VCSEs within your supply chain</t>
  </si>
  <si>
    <t>See Definitions and Guidance tab - do not double count with any other measures e.g. ECC11, ECC12</t>
  </si>
  <si>
    <t>ECC39</t>
  </si>
  <si>
    <t>NT15 / RE18 / FM26</t>
  </si>
  <si>
    <t>Provision of expert business advice to VCSEs and SMEs (e.g. financial advice / legal advice / HR advice/HSE)</t>
  </si>
  <si>
    <t>No. staff expert hours</t>
  </si>
  <si>
    <t>See Definitions and Guidance tab - do not double count with any other measures e.g. ECC30</t>
  </si>
  <si>
    <t>ECC48</t>
  </si>
  <si>
    <t>NT43 / FM44</t>
  </si>
  <si>
    <t>Initiatives taken throughout the local and global supply chain to strengthen the identification, monitoring and reduction of risks of modern slavery and unethical work practices occurring in relation to the contract (i.e. supply chain mapping, staff training, contract management)</t>
  </si>
  <si>
    <t>£ invested including staff time</t>
  </si>
  <si>
    <t>ECC13</t>
  </si>
  <si>
    <t xml:space="preserve">Initiatives to be taken to tackle homelessness (supporting temporary housing schemes, etc) </t>
  </si>
  <si>
    <t>ECC28</t>
  </si>
  <si>
    <t>NT21 / RE25 / FM36</t>
  </si>
  <si>
    <t>Equality, diversity and inclusion training provided for contractors and subcontractors</t>
  </si>
  <si>
    <t>Businesses and communities support the achievement of education outcomes</t>
  </si>
  <si>
    <t>ECC16</t>
  </si>
  <si>
    <t>NT11 / RE13 / FM21</t>
  </si>
  <si>
    <t>No. of hours dedicated to support young people into work (e.g. CV advice, mock interviews, careers guidance) - (under 24 y.o.)</t>
  </si>
  <si>
    <t>See Definitions and Guidance tab - do not double count with any other measures e.g. ECC8, ECC19</t>
  </si>
  <si>
    <t>ECC17</t>
  </si>
  <si>
    <t>NT12 / RE15 / FM22</t>
  </si>
  <si>
    <t>No. of weeks spent on meaningful work placements or pre-employment course; from 1 to 9 weeks unpaid student placements (e.g. T-Level unpaid work experience, work experience for students)</t>
  </si>
  <si>
    <t>See Definitions and Guidance tab - do not double count with any other measures e.g. ECC9, ECC10, ECC18</t>
  </si>
  <si>
    <t>ECC18</t>
  </si>
  <si>
    <t>NT13 / RE16 / FM23</t>
  </si>
  <si>
    <t xml:space="preserve">Meaningful work placements that pay Minimum or National Living wage according to eligibility - 6 weeks or more (internships) </t>
  </si>
  <si>
    <t>See Definitions and Guidance tab - do not double count with any other measures e.g. ECC9, ECC10, ECC17</t>
  </si>
  <si>
    <t>ECC19</t>
  </si>
  <si>
    <t>NT8 / RE9 / FM14</t>
  </si>
  <si>
    <t xml:space="preserve">No. of staff hours spent on local school and college visits supporting pupils e.g. delivering career talks, curriculum support, literacy support, safety talks (including preparation time) </t>
  </si>
  <si>
    <t>No. staff hours</t>
  </si>
  <si>
    <t>See Definitions and Guidance tab - do not double count with any other measures e.g. ECC8, ECC16</t>
  </si>
  <si>
    <t>ECC29</t>
  </si>
  <si>
    <t>Initiatives aimed at reducing crime (e.g. support for local youth groups, lighting for public spaces, private security, etc.)</t>
  </si>
  <si>
    <t>ECC14</t>
  </si>
  <si>
    <t xml:space="preserve">Initiatives taken or supported to engage people from Essex communities in health interventions or wellbeing initiatives focused on mental health for adults and children </t>
  </si>
  <si>
    <t>ECC15</t>
  </si>
  <si>
    <t>See Definitions and Guidance tab - do not double count with any other measures e.g. ECC14</t>
  </si>
  <si>
    <t>ECC20</t>
  </si>
  <si>
    <t>NT27 / RE31 / FM54</t>
  </si>
  <si>
    <t>Initiatives to be taken to support older, disabled and vulnerable people to build stronger community networks (e.g. befriending schemes, digital inclusion clubs)</t>
  </si>
  <si>
    <t>ECC27a</t>
  </si>
  <si>
    <t>NT20 / RE24 / FM33</t>
  </si>
  <si>
    <t>No. of employees on the contract that have been provided access for at least 12 months to comprehensive and multidimensional wellbeing programmes</t>
  </si>
  <si>
    <t>No. employees provided access</t>
  </si>
  <si>
    <t>See Definitions and Guidance tab - do not double count with any other measures e.g. ECC44 when included</t>
  </si>
  <si>
    <t>Partners and communities address the socio-economic drivers that underpin poor health outcomes, such as poor housing, poverty, economic insecurity and low skills</t>
  </si>
  <si>
    <t>ECC32</t>
  </si>
  <si>
    <t>NT28 / RE32 / FM55</t>
  </si>
  <si>
    <t>In-kind contributions to local community projects (materials)</t>
  </si>
  <si>
    <t>£ value</t>
  </si>
  <si>
    <t>See Definitions and Guidance tab - do not double count with any other measures e.g. ECC40</t>
  </si>
  <si>
    <t>ECC33</t>
  </si>
  <si>
    <t>NT29 / RE33 / FM56</t>
  </si>
  <si>
    <t xml:space="preserve">No hours volunteering time provided to support local community projects </t>
  </si>
  <si>
    <t>ECC34</t>
  </si>
  <si>
    <t>Support provided to help local community draw up their own Community Charter or Stakeholder Plan</t>
  </si>
  <si>
    <t>ECC40</t>
  </si>
  <si>
    <t>NT16 / RE19 / FM27</t>
  </si>
  <si>
    <t xml:space="preserve">Equipment or resources donated to VCSEs (£ equivalent value) </t>
  </si>
  <si>
    <t>See Definitions and Guidance tab - do not double count with any other measures e.g. ECC32</t>
  </si>
  <si>
    <t>A high quality environment</t>
  </si>
  <si>
    <t>Suppliers contribute to the delivery of net zero targets; reduced greenhouse gases; reduced waste; and strengthened climate resilience</t>
  </si>
  <si>
    <t>ECC21</t>
  </si>
  <si>
    <t>NT31 / FM60</t>
  </si>
  <si>
    <t>Tonnes CO2e</t>
  </si>
  <si>
    <t>See Definitions and Guidance tab - do not double count with any other measures e.g. ECC23a, ECC45, ECC46</t>
  </si>
  <si>
    <t>ECC23a</t>
  </si>
  <si>
    <t>NT32 / RE46 / FM68</t>
  </si>
  <si>
    <t xml:space="preserve">Car miles saved on the project as a result of a green transport programme or equivalent (e.g. cycle to work programmes, public transport or car pooling programmes, etc.) </t>
  </si>
  <si>
    <t>Miles saved</t>
  </si>
  <si>
    <t>See Definitions and Guidance tab - do not double count with any other measures e.g. ECC22, ECC45, ECC46</t>
  </si>
  <si>
    <t>ECC26a</t>
  </si>
  <si>
    <t>NT87</t>
  </si>
  <si>
    <t>Total volume of reduced plastics against a relevant benchmark</t>
  </si>
  <si>
    <t>Kilos</t>
  </si>
  <si>
    <t xml:space="preserve">See Definitions and Guidance tab - do not double count with any other measures </t>
  </si>
  <si>
    <t>ECC45</t>
  </si>
  <si>
    <t>NT90</t>
  </si>
  <si>
    <t>See Definitions and Guidance tab - do not double count with any other measures e.g. ECC22, ECC23a, ECC46</t>
  </si>
  <si>
    <t>ECC46</t>
  </si>
  <si>
    <t>NT69 / FM88</t>
  </si>
  <si>
    <t xml:space="preserve">Support provided internally and to MSMEs and VCSEs within the supply chain to adopt Circular Economy solutions - business case and leadership for circular economy </t>
  </si>
  <si>
    <t>See Definitions and Guidance tab - do not double count with any other measures e.g. ECC22, ECC23a, ECC45</t>
  </si>
  <si>
    <t xml:space="preserve">ECC47  </t>
  </si>
  <si>
    <t>NT72 / FM91</t>
  </si>
  <si>
    <t xml:space="preserve">Hard to recycle waste diverted from landfill or incineration through specific recycling partnerships (e.g. Terracycle or equivalent) </t>
  </si>
  <si>
    <t>Tonnes</t>
  </si>
  <si>
    <t>See Definitions and Guidance tab - do not double count with any other measures e.g. ECC49</t>
  </si>
  <si>
    <t>ECC49</t>
  </si>
  <si>
    <t>NT88</t>
  </si>
  <si>
    <t>Reduce waste through reuse of products and materials</t>
  </si>
  <si>
    <t>See Definitions and Guidance tab - do not double count with any other measures e.g. ECC48</t>
  </si>
  <si>
    <t>ECC50</t>
  </si>
  <si>
    <t>NT49 / FM96</t>
  </si>
  <si>
    <t xml:space="preserve">Support for suppliers to demonstrate climate change and carbon reduction training for all staff - e.g. SDGs Academy courses, Supply Chain Sustainability School bronze or higher or equivalent </t>
  </si>
  <si>
    <t>ECC51</t>
  </si>
  <si>
    <t>NT66/ RE64 / FM72</t>
  </si>
  <si>
    <t>Fleet emissions monitoring programme on the contract, including data collection (miles, type of vehicle, engine type, emission standard)</t>
  </si>
  <si>
    <t>Y/N - Provide description</t>
  </si>
  <si>
    <t>Non-Financial - Information Only</t>
  </si>
  <si>
    <t>ECC TOMs Definitions and Guidance</t>
  </si>
  <si>
    <t>NB: This covers Definitions, Unit Guidance and Supporting Statement Guidance for all ECCTOMs Essex County Council is current using across its contracts.</t>
  </si>
  <si>
    <t>Definition</t>
  </si>
  <si>
    <t xml:space="preserve">Unit Guidance </t>
  </si>
  <si>
    <t xml:space="preserve">Supporting Statement Guidance </t>
  </si>
  <si>
    <t xml:space="preserve">No. of local people (FTE) hired or retained on contract for one year or the whole duration of the contract, whichever is shorter. </t>
  </si>
  <si>
    <t>no. people FTE</t>
  </si>
  <si>
    <t xml:space="preserve">The full time annual equivalent (FTE) number of people directly employed on the contract, e.g. as a result of this procurement requirements (if you are the procuring organisation) or other set targets - outline the number of FTE roles filled by local employees. If you are the bidding organisation or are reporting for measurement, only direct employees should be included here, while employment through supply chain can be captured through ECC1c. Employees should be residing in the local area and with an employment contract duration of at least one year, unless the overall duration of the contract is less (in which case it is at least the overall duration of the contract). Please refer to the definition of local area provided for the contract. </t>
  </si>
  <si>
    <t>The proxy value is localised to the median average salary for the East of England; it can be applied to a person working full time for a year, so if you are employing people part-time, or if the duration of the contract is shorter than one year, please calculate the full time equivalent (FTE) number of employees for the year. Please note that only direct employees with a contract duration that is at least one year or that lasts the full duration of the contract (if this is shorter than one year) can be included within this Measure. While there is no fixed definition of full time employment, an FTE of 1.0 corresponds to having one person employed on a full time basis for a period of 12 months. For example, two people employed full time for six months would equal 1.0 FTE. We define full time employment here as working at least 35 hours per week. Outline the number of FTE roles (at least 1 year or more) that you aim to employ. Please do not include additional roles to take into account staff turnover.</t>
  </si>
  <si>
    <t>Set out your timed implementation plan, addressing each of the Supporting Statement Award Criteria as outlined in the Bidder's Guidance</t>
  </si>
  <si>
    <t>No. of  local employees (FTE) taken on who are long term unemployed (unemployed for a year or longer).</t>
  </si>
  <si>
    <r>
      <rPr>
        <sz val="11"/>
        <rFont val="Calibri"/>
        <family val="2"/>
      </rPr>
      <t>This Measure applies to direct employees only and can only be applied once per employee, for the first year of employment. This is to record people directly employed as a result of a specific and deliberate employment initiative. Record the number of full time annual equivalent (FTE) employees taken on as a result of the contract that had been claiming Jobseeker’s Allowance (JSA) or Universal Credit unemployment benefits for at least the 12 months preceding the start of the employment contract. For a definition of long term unemployment see: https://tinyurl.com/ycktsk4n. The value is additional to ECC1, so that the job can be counted both as ECC1 and in this Measure if the conditions apply. Entries should not be double counted with any additional initiatives around employment from disadvantaged groups in this outcome.</t>
    </r>
  </si>
  <si>
    <t>The proxy value can be applied to a person working full time for a year, so if you are employing people part-time, or if the duration of the contract is shorter than one year, please calculate the full time equivalent (FTE) number of employees for the year. Please note that only direct employees with a contract duration that is at least one year or that lasts the full duration of the contract (if this is shorter than one year) can be included within this Measure. While there is no fixed definition of full time employment, an FTE of 1.0 corresponds to having one person employed on a full time basis for a period of 12 months. For example, two people employed full time for six months would equal 1.0 FTE. We define full time employment here as working at least 35 hours per week.</t>
  </si>
  <si>
    <r>
      <rPr>
        <sz val="11"/>
        <rFont val="Calibri"/>
        <family val="2"/>
      </rPr>
      <t>This Measure applies to direct employees only and can only be applied once per employee, for the first year of employment. This is to record people employed as a result of a specific deliberate employment initiative. Record the full time annual equivalent number of employees taken on that are armed forces veterans facing barriers to employment and have been claiming Jobseeker’s Allowance (JSA) or Universal Credit unemployment benefits for at least the 12 months preceding the start of the employment contract. For definitions and resources around veterans see: https://tinyurl.com/2p9fk2h8. The value is additional to ECC1, so that the job can be counted both as ECC1 and in this Measure if the conditions apply. Entries should not be double counted with any additional initiatives around employment from disadvantaged groups in this outcome.</t>
    </r>
  </si>
  <si>
    <t>Signature of the Armed Forces Covenant with written pledges.</t>
  </si>
  <si>
    <t>See https://www.armedforcescovenant.gov.uk/get-involved/sign-the-covenant/</t>
  </si>
  <si>
    <r>
      <rPr>
        <sz val="11"/>
        <rFont val="Calibri"/>
        <family val="2"/>
      </rPr>
      <t xml:space="preserve">This Measure applies to direct employees only and can only be applied once per employee, for the first year of employment. This is to record people employed as a result of a specific and deliberate employment initiative. Record the full time annual equivalent (FTE) number of 16-24 yr. old employees taken on as a result of the contract that had not been in employment, education, or training (NEET) before the start of the employment contract. See the following link for a list of categories included: https://tinyurl.com/3vz7h8wv. The value is additional to ECC1, so that the job can be counted both as ECC1 and in this Measure if the conditions apply. Entries should not be double counted with any additional initiatives around employment from disadvantaged groups in this outcome. </t>
    </r>
  </si>
  <si>
    <r>
      <rPr>
        <sz val="11"/>
        <rFont val="Calibri"/>
        <family val="2"/>
      </rPr>
      <t>This Measure applies to direct employees only. This is to record people employed as a result of a specific and deliberate employment initiative. Record the full time annual equivalent (FTE) number of employees aged 18 to 24 taken on as a result of the contract that were within the rehabilitation period before the start of the employment contract. Support from Youth Offending Teams (https://tinyurl.com/4hnbx6c8), Jobcentre Plus or other agencies carrying out specific programmes may be beneficial in identifying eligible individuals. For guidance about rehabilitation periods see: https://tinyurl.com/39y3s2d2. The value is additional to ECC1, so that the job can be counted both as ECC1 and in this Measure if the conditions apply. Entries should not be double counted with any additional initiatives around employment from disadvantaged groups in this outcome .</t>
    </r>
  </si>
  <si>
    <r>
      <rPr>
        <sz val="11"/>
        <rFont val="Calibri"/>
        <family val="2"/>
      </rPr>
      <t>This Measure applies to direct employees only and can only be applied once per employee, for the first year of employment. This is to record people employed as a result of a specific and deliberate employment initiative. Record the full time annual equivalent (FTE) number of employees taken on that are disabled. A disabled person is defined as "someone with a physical or mental impairment that has a ‘substantial’ and ‘long-term’ effect on their ability to do normal daily activities" (Equality Act 2010). For guidance about employing disabled people and support programmes for employers please see: https://tinyurl.com/ycktezay. The value is additional to ECC1, so that the job can be counted both as ECC1 and in this Measure if the conditions apply. Entries should not be double counted with any additional initiatives around employment from disadvantaged groups in this outcome.</t>
    </r>
  </si>
  <si>
    <r>
      <rPr>
        <sz val="11"/>
        <rFont val="Calibri"/>
        <family val="2"/>
      </rPr>
      <t>This Measure applies to direct employees only and can only be applied once per employee, for the first year of employment. This is to record people employed as a result of a specific and deliberate employment initiative. Record the full time annual equivalent (FTE) number of 16-24 yr. old employees taken on as a result of the contract that had not been in employment, education, or training (NEET) before the start of the employment contract. See the following link for a list of categories included: https://tinyurl.com/3vz7h8wv. The value is additional to ECC1, so that the job can be counted both as ECC1 and in this Measure if the conditions apply. Entries should not be double counted with any additional initiatives around employment from disadvantaged groups in this outcome.</t>
    </r>
  </si>
  <si>
    <t>This is the number of staff hours dedicated to individual or group employment support . This Measure requires support to be targeted and focussed on the participating individuals. Group sessions should therefore be of a size that allows for individuals to be supported based on their specific needs. Units targeted or claimed within this Measure should not be double counted with other similar Measures.</t>
  </si>
  <si>
    <t>The number of units reported should be calculated by multiplying the length of the session by the number of beneficiaries. For example, a 2-hour session attended by 8 unemployed people would be 16 hours, regardless of the number of people delivering the session.</t>
  </si>
  <si>
    <t>This Measure applies to direct employees only and does not include staff upskilling. The measure also applies to green skills related training. Time spent as part of training opportunities created specifically for the contract or that are made use of on contract can be counted, for those weeks during which a person works primarily on contract. Only vocational training opportunities supported to completion should be counted, even when that completion will occur after the end of the contract. For a description of the qualification levels see: https://tinyurl.com/mry393vr. To find registered qualifications see: https://tinyurl.com/2ju3m72a. The social value proxy is appropriate for opportunities that are for new employees, not existing employees. Should not be double counted with ECC10, ECC17, ECC18 (other Measures around apprenticeships or vocational qualifications). </t>
  </si>
  <si>
    <t xml:space="preserve">Record weeks of vocational qualification training provided on the contract, even when the opportunity is supported beyond the duration of the contract, as long as it will be supported to completion. </t>
  </si>
  <si>
    <t>This Measure applies to direct employees only and does not include staff upskilling. We welcome green skills related apprenticeships as part of our ambition for a net zero future. Time spent as part of apprenticeships created specifically for the contract or that are made use of on contract can be counted, for those weeks during which apprentices work primarily on contract. Only apprenticeships supported to completion should be counted, even when that completion will occur after the end of the contract. For a description of the qualification levels see: https://tinyurl.com/mry393vr. To find registered qualifications see: https://tinyurl.com/2ju3m72a. The social value proxy is appropriate for opportunities that are for new employees, not existing employees. Should not be double counted with ECC9, ECC17, ECC18.</t>
  </si>
  <si>
    <t>Please refer to the definition of the local area specified for the contract. This should be calculated as the cumulative spend with suppliers that are based within the local area. Should not be double counted with ECC12 or ECC38.</t>
  </si>
  <si>
    <t>The proxy value is based on local area and industry (construction); Total amount of £ spent with the supply chain within the defined local area for the project.</t>
  </si>
  <si>
    <t>Please refer to the definition of the local area specified for the contract. This should be calculated as the cumulative spend with suppliers that are based within the local area. Should not be double counted with ECC11 or ECC38.</t>
  </si>
  <si>
    <t xml:space="preserve">The proxy value is based on local area and industry (construction); Total amount of £ spent with MSMEs (0-249 employees) in the supply chain within the defined local area for the project. </t>
  </si>
  <si>
    <t>This includes resources (spending and staff time) devoted to a programme designed to improve the situation of people without a home e.g. people living in hostels, shelters, refugees or other temporary circumstances (e.g. in institutions), people staying temporarily with family and friends (‘sofa surfing’),  people who are threatened with eviction or people living in unfit housing or extreme overcrowding. The programme could be run in partnership with a VCSE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£16.93 (2021 prices) per hour, as per 2017 ONS guidance.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This Measure should not be double counted with other relevant Measures such as ECC 39, ECC40, ECC30, ECC29, ECC14, ECC20, ECC32, ECC33, ECC34.</t>
  </si>
  <si>
    <t>Calculate the equivalent £ value of resources invested - including cash, equipment, use of assets (e.g. space) and staff time (staff hours should be valued at £16.93 per hour).</t>
  </si>
  <si>
    <t xml:space="preserve">Initiatives taken or supported to engage people from Essex communities in health interventions (e.g. stop smoking, obesity, alcoholism, drugs, etc.) or wellbeing initiatives focused on physical activities for adults and children (excluding mental health) </t>
  </si>
  <si>
    <t>This excludes initiatives focused on mental health. Do not consider initiatives offered to staff or service clients/customers. This could be run in partnership with a VCSE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£16.93 (2021 prices) per hour, as per 2017 ONS guidance. A detailed description of the relevant initiatives should be provided, together with a method statement and a workplan to describe how the initiatives will be delivered. When support is being provided as part of a wider company programme (e.g. a nationwide initiative or collaboration with a charity) attribution should be considered (please see the toolkit guidance document for worked out examples on attribution). This Measure should not be double counted with other relevant Measures such as ECC15, ECC 39, ECC40, ECC30, ECC29, ECC13, ECC20, ECC32, ECC33, ECC34.  </t>
  </si>
  <si>
    <t xml:space="preserve">This is exclusively to initiatives focused on mental health. Do not consider initiatives offered to staff or service clients/customers. This could be run in partnership with a VCSE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£16.93 (2021 prices) per hour, as per 2017 ONS guidance. A detailed description of the relevant initiatives should be provided, together with a method statement and a workplan to describe how the initiatives will be delivered. When support is being provided as part of a wider company programme (e.g. a nationwide initiative or collaboration with a charity) attribution should be considered (please see the toolkit guidance document for worked out examples on attribution) . This Measure should not be double counted with other relevant Measures such as ECC14, ECC 39, ECC40, ECC30, ECC29, ECC13, ECC14, ECC20, ECC32, ECC33, ECC34.  </t>
  </si>
  <si>
    <t>No. of weeks spent on meaningful work placements or pre-employment course; from 1 to 9 weeks unpaid student placements (e.g. T-Level unpaid work experience, work experience for students).</t>
  </si>
  <si>
    <t>Work placements indicate a temporary work experience within a company, for example working on junior-level tasks for the purpose of gaining experience and insight into the industry, or a more skill specific graduate position (e.g.T-Level). Only work placements for students with a duration of 1 to 9 weeks (typically unpaid) should be registered here. The cumulative number of weeks (from 1 to 9 for each student work placement) should be registered.  This Measure does not apply to placements longer than 9 weeks, we discourage unpaid long-term employment. For guidance please see: https://tinyurl.com/2p8nk5fb. Should not be double counted with other work placement Measures such as ECC9, ECC10, ECC18.</t>
  </si>
  <si>
    <t>Number of total student placement weeks on the contract (only student placements between 1-6 weeks).</t>
  </si>
  <si>
    <t>Work placements indicate a temporary work experience within a company, for example working on junior-level tasks for the purpose of gaining experience and insight into the industry, or a more skill specific graduate position. The cumulative number of weeks of work placements (noting that each placement must last 6 weeks or more) should be registered. This Measure does not apply for placements shorter than 6 weeks as meaningful learning opportunities should be promoted. Only placements paid at least minimum or national living wage, as per governmental regulations, should be included. For guidance please see: https://tinyurl.com/2p8nk5fb and here https://tinyurl.com/pzrzsnkd. Should not be double counted with ECC9, ECC10, ECC17 or similar work placement Measures.</t>
  </si>
  <si>
    <t>Number of weeks in total on the contract (note that each placement must be at least 6 weeks).</t>
  </si>
  <si>
    <t xml:space="preserve">No. of staff hours spent on local school and college visits suporting pupils e.g. delivering career talks, curriculum support, literacy support, safety talks (including preparation time) </t>
  </si>
  <si>
    <t>This is the number of staff hours dedicated to the preparation and delivery of curriculum related activities in schools and colleges. This could include school outreach programmes and careers fairs that encourage green skills from a young age. On-line/remote events are also considered.  Examples: literacy support, career talks, safety talks, etc. Talks at universities cannot be captured under this measure. Please provide a description of the range of activities provided. Reported activities should not be double counted with other similar Measures.</t>
  </si>
  <si>
    <t xml:space="preserve">Example: if 10 staff have spent 3 hours each, then the total number of hours reported should be 30. </t>
  </si>
  <si>
    <t xml:space="preserve">This could be run in partnership with a VCSE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£16.93 (2021 prices) per hour, as per 2017 ONS guidance.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examples on attribution). This Measure should not be double counted with other relevant Measures such as ECC 39, ECC40, ECC30, ECC29, ECC13, ECC14, ECC15, ECC32, ECC33, ECC34. </t>
  </si>
  <si>
    <t>General savings could result, for example, from a deliberate programme aimed at changing processes or from de-carbonisation work. Where possible, savings resulting from specific interventions or achieved in specific areas should be recorded under the Measure(s) that is most relevant (if part of the operative Measure set): Transport related  CO2e savings resulting from car miles saved (e.g. through cycling to work or carpooling initiatives for employees) - use ECC23a. Reduction should be measured against a pre-existing baseline level of emissions (the level of emission estimated in a given year for the project in the absence of reduction efforts). The Measure therefore requires provision of additional metrics including this baseline level of emissions and a baseline year, the target level of emissions on the project (as determined by the reduction commitments), as well as the relevant net zero carbon target year (e.g. net zero carbon by 2030) as relevant at project or corporate level. Targets for reaching net zero carbon should be specified as a minimum to be in line with a net zero greenhouse gas emissions target of 2050. More ambitious targets are strongly encouraged (e.g. net zero by 2030). Should not be double counted with  ECC23a, ECC45 or ECC46.</t>
  </si>
  <si>
    <t xml:space="preserve">Reductions in tonnes of CO2e against the baseline emissions level specified in the accompanying input field. The Measure requires data inputs for additional metrics: a baseline level of emissions (the level of emission estimated in a given year for the project in the absence of reduction efforts), the year that this estimate is based on (e.g. based on emission levels in 2018), the total level of emissions on the project as determined by the reduction efforts, and the relevant emission reduction policy (e.g. net zero by 2050 or earlier). These data inputs must be provided and evidenced, as they allow for the evidencing of the savings recorded through the main unit. </t>
  </si>
  <si>
    <t xml:space="preserve">These benefits are expected to be delivered as a result of transport programmes. Provide detail on different programmes including how passenger car miles have been saved, and figures that have been used as benchmarks. There is an expectation for independently assured and audited reports to be provided. Miles can be saved on contract or through direct contract related commuting/travel. Reasonable assumptions have to be made and evidenced regarding the reduction of car miles travelled. </t>
  </si>
  <si>
    <t>Total reduction in the usage plastics (in kg) against a relevent benchmark through reduction activities. Measures designed to avoid plastic usage completely mark the top of the circular economy priorities having the highest impact by preventing already the start of the plastic life cycle with production, usage, managed or mismanaged disposal and decay. Please provide benchmark with evidence.</t>
  </si>
  <si>
    <t xml:space="preserve">No of kg of avoided virgin plastic usage against a typical benchmark. </t>
  </si>
  <si>
    <t>Total number of direct or supply chain employees on contract provided with access to comprehensive and multidimensional workplace wellbeing programmes. Qualifying programmes should be well managed and focussed on employee benefits,  be easily accessible and engaging to employees and should include the following dimensions: flexible working time arrangements; healthy nutrition options; physical health programmes; a health risk appraisal questionnaire; access to health and wellbeing resources (e.g. a tailored health improvement web portal; wellness literature; and seminars and workshops focused on identified wellness issues). If given repeated access during the duration of a contract, the number of entitled employees can be reported annually; however, the same employee can only be counted once per year (beware of double counting for employees registered on multiple projects). If offered digitally, e.g. to cater to those employees working from home, programmes should reflect potentially changed needs and staff expectations around workplace wellbeing derived through continued and meaningful consultation and engagement with employees. This is to ensure offered services remain relevant and are comprehensively provided. For a discussion of good practice approaches to improve staff wellbeing, please see the "Best Practice in Promoting Employee Health and Wellbeing in the City of London" research report: https://tinyurl.com/cpt3z96d</t>
  </si>
  <si>
    <t>Number of employees on contract that have access to qualifying staff wellbeing programmes.</t>
  </si>
  <si>
    <t xml:space="preserve">This includes training provided to directly employed staff, Tier 1 supply chain and subcontractors specifically around equality, diversity and inclusion. Record the cumulative number of hours experienced by the attendees and specify both separately as a description. Only training provided for supply chain organisation at no cost to them should be included. </t>
  </si>
  <si>
    <t>The number of hours reported should be calculated by multiplying the length of the session by the number of beneficiaries. For example, a 2-hour session attended by 8 unemployed people would be 16 hours, regardless of if the session is delivered by 1 person or 5 people.  </t>
  </si>
  <si>
    <t>This could be run in partnership with a VCSE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£16.93 (2021 prices) per hour, as per 2017 ONS guidance.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This Measure should not be double counted with other relevant Measures such as ECC 39, ECC40, ECC30, ECC13, ECC14, ECC20, ECC32, ECC33, ECC34.</t>
  </si>
  <si>
    <t>Volunteering is defined by the International Labour Organisation (2001)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Please include only the amount of volunteering that has been provided by staff during working hours or on paid overtime, or that has been delivered as a direct result of an activity organised by the organisation and agreed with the employees. Please count only the time for delivering the activity (preparation time is not captured). This measure should not be double counted with ECC39.</t>
  </si>
  <si>
    <t>Number of staff hours spent on volunteering with VCSEs. For example, if 10 staff volunteer 3 hours each, then the reported total should be 30.  </t>
  </si>
  <si>
    <t>Digital skills can include a range of technical and operational, as well as higher order cognitive, social and attitudinal, skills and abilities, as specified by DBIS in their January 2016 DIGITAL SKILLS for the UK ECONOMY report (https://tinyurl.com/4wp4mek6). In practice this includes IT, Computer, Media, and Digital literacy that enable a person to consume and produce products in a way that allows and facilitates societal and economic participation. This refers to training provided by staff during paid staff hours.</t>
  </si>
  <si>
    <t>This is the number of paid staff hours spent delivering training for digital skills development to disadvantaged people, multiplied by the number of disadvantaged people (attendees) training was delivered to. For example, a 2-hour session attended by 8 people would be 16 hours, regardless of if the session is delivered by 1 person or 5 people.  </t>
  </si>
  <si>
    <t xml:space="preserve">This Measure captures in-kind contributions (materials) donated to community specific projects. Contributions include the equivalent value of in-kind contributions e.g. donating a van to an organisation in support of a specific community project - provide details about value calculations including made assumptions (e.g. buying price, age, depreciation age etc.). Excluded are cash donations or general donations to charity groups, staff donations, in-kind contributions that are not the explicitly linked to the contract (e.g. contributions that would have been made anyway) or donations as a result of a fund raiser. Attribution has to be considered if the total contribution results from multiple organisations being involved.  This Measure should not be double counted with other relevant Measures such as ECC 39, ECC40, ECC30, ECC29, ECC13, ECC14, ECC15, ECC20, ECC33, ECC34. </t>
  </si>
  <si>
    <t>£ equivalent value in £ of in-kind contributions</t>
  </si>
  <si>
    <t xml:space="preserve">Please refer to the definition of the local area specified for NT1. Volunteering is defined by the International Labour Organisation (2001) as ‘unpaid non-compulsory work; that is, time individuals give without pay to activities performed either through an organisation or directly for others outside of the household’. Here staff volunteering hours should only be recorded when time has been allocated for staff to spend on formal volunteering (not for family and friends). In the case of local community projects there might not be a community organisation at the receiving end of the volunteering, but it might be an initiative set up by the company itself based on local intelligence. Include volunteering with initiatives working on environmental conservation and sustainable ecosystem management. Time invested in organising such activities must be recorded in this category on top of the staff volunteering time itself. Please include only the amount of volunteering that has been provided by staff during working hours or on overtime, or that has been delivered as a direct result of an activity organised by the organisation and agreed with by the employees (please see the toolkit guidance document for worked out examples on attribution). This Measure should not be double counted with other relevant Measures such as ECC 39, ECC40, ECC30, ECC29, ECC13, ECC14, ECC15, ECC32, ECC20, ECC34. </t>
  </si>
  <si>
    <t>Please refer to the definition of the local area specified for the contract. A Community Charter is a document designed by the community that identifies the needs and opportunities, and directs businesses that can help towards specific deliverables. This could be provided through funding of a local community coordinator or a third party to facilitate the process. Supporting a local community coordinator means agreeing to be a sponsor and sign up to the initiatives, e.g. by directing staff volunteers towards them. This Measure should not be double counted with ECC39, ECC40, ECC30, ECC29, ECC13, ECC14, ECC20, ECC32, ECC33 or other relevant Measures.</t>
  </si>
  <si>
    <t>Amount spent on suppliers for the contract that are Voluntary, Community or Social Enterprises (VCSEs). This might include e.g. choosing a catering company that employs rehabilitating offenders, or a furniture service that recycles donated furniture, or a social enterprise recruitment consultancy, etc. Social Enterprise UK have a useful tool to identify social enterprises that have membership with them based on location https://tinyurl.com/96ukhfvr. You may refer to the local economic development team in the council to identify potential partners. This is the additional SV (SVA) from spending with a VCSE. Should not be double counted with ECC11 and ECC12 or other relevant Measures if those are included.</t>
  </si>
  <si>
    <t xml:space="preserve">£ spent with VCSEs in the supply chain. Note that they do not need to be local VCSEs. Please see the Rationale for more on double counting. </t>
  </si>
  <si>
    <t>This is expert staff time (e.g. financial advice / legal advice / HR advice / HSE) dedicated to supporting Voluntary Community or Social Enterprises (VCSEs) or micro, small and medium enterprises (MSMEs), including the provision of expert business advice to help VCSE's and MSME's achieve net zero carbon and green skills for non-specialist roles e.g. finance, HR, marketing, product design etc. Please include only the amount of volunteering that has been provided by staff during working hours or on paid overtime, or that has been delivered as a direct result of an activity organised by the organisation and agreed with the employees.  Please count only the time for delivering the activity (preparation time is not captured).  Please note that MSMEs are defined as (0-249 employees) - Micro (0-9 employees), Small (10-49 employees), Medium (50-249 employees). This measure should not be double counted with ECC30.</t>
  </si>
  <si>
    <t xml:space="preserve">This is the number of hours staff spend providing expert advice. For example, if 5 staff spend 2 hours providing expert advice, the total number of hours reported should be 10.   </t>
  </si>
  <si>
    <t>This Measure captures the value of in-kind contributions e.g. donating a van to an VCSE - provide details about value calculations including assumptions made (e.g. buying price, age, depreciation age etc.). Excluded are monetary donations such as staff donations or donations as a result of a fund raiser. Attribution has to be considered if the total contribution results from multiple organisations being involved.  Should not be double counted with ECC30 and ECC32.</t>
  </si>
  <si>
    <t>Equivalent £ value of the donation.</t>
  </si>
  <si>
    <t>Any specific initiatives or recruitment programmes in place for this contract that target Members of an Ethnic Minority Group. This can include programmes in place with suppliers.</t>
  </si>
  <si>
    <t>ECC42</t>
  </si>
  <si>
    <t xml:space="preserve">No. site visits for school children or local residents </t>
  </si>
  <si>
    <t>No. of visits</t>
  </si>
  <si>
    <t>Site visits for local school children should be organised in tandem with local schools. They should last between approx. 30-60mins and include a short presentation about the project (e.g. a new building) and how it will benefit the area. The primary objective of the event is to encourage young people to consider a career in the projects primary industry or sector, such as construction or facilities management, including an overview of the variety of roles and possible career options for students, even if they are young students. The event should also be used to make school children aware of the dangers relating to the project, such as trespassing on the site out of hours. Useful links: https://tinyurl.com/2p96xs75</t>
  </si>
  <si>
    <t xml:space="preserve">Record no. of visits (assumed to be 30-60 minutes each). </t>
  </si>
  <si>
    <t>ECC43</t>
  </si>
  <si>
    <t>Employer's fairs held to encourage local employment in the area</t>
  </si>
  <si>
    <t xml:space="preserve">An employer's fair is designed to showcase potential new jobs to local people. The fair should be organised in conjunction with an employment partner, such as the local authority. Such events are appropriate during both the construction and in-use phases and should include as many parts of the supply chain as appropriate for the stage. The event should be held in a place that local people can access, there should be suitable notification of the event to the local community via relevant communication channels such as social media and the local press, and it should last around 4 hours. </t>
  </si>
  <si>
    <t>Costs incurred (£) - costs of putting on the event(s) including hiring of spaces, stands and staff time (to be valued at £16.93 per staff hour)</t>
  </si>
  <si>
    <t>ECC44</t>
  </si>
  <si>
    <t xml:space="preserve">No. of employees provided with workplace screening (through a questionnaire) and support (at least six session of Cognitive Behavioural Therapy (CBT)) for anxiety and depression </t>
  </si>
  <si>
    <t>Total number of direct or supply chain employees on the construction contract having been screened through a mental health survey. The survey has to be geared towards assessing risks of depression and anxiety among the workforce. Those employees identified as suffering from or at risk of depression and/or anxiety and interested in treatment have to be provided with access to a minimum of 6 sessions of Cognitive Behavioural Therapy (CBT) to address their mental health problems. This measure should not be double counted with ECC27a.</t>
  </si>
  <si>
    <t xml:space="preserve">Number of employees on contract that have been screened through mental health screening and that also have access to CBT treatment if their screening identifies anxiety or depression issues. </t>
  </si>
  <si>
    <t>This is expert staff time (e.g. financial advice / legal advice / HR advice / HSE) dedicated to supporting staff, suppliers or clients in their efforts to improve environmental protection. This could include identifying gaps in green skills across the organisation, and the transition to new green roles. Time conducted or dedicated to educate, train and promote environmental improvement. Please include only the amount of volunteering that has been provided by staff during working hours or on overtime, or that has been delivered as a direct result of an activity organised by the organisation and agreed with the employees.  The following Measures should not be double counted: ECC13, ECC14, ECC20, ECC29, ECC30, ECC32, ECC33, ECC34, ECC39 and ECC40 or other relevant Measures</t>
  </si>
  <si>
    <t>This is the number of hours staff spend providing expert advice. For example, if 5 staff spend 2 hours providing expert advice, the total number of hours reported should be 10</t>
  </si>
  <si>
    <t>This is expert staff time (e.g. financial advice / legal advice / HR advice / HSE) dedicated to supporting Voluntary Community or Social Enterprises (VCSEs) or micro, small and medium enterprises (MSMEs). This could include strategies and initiatives to embed green skills and culture through incentives, symbols and role modelling. Please include only the amount of volunteering that has been provided by staff during working hours or on overtime, or that has been delivered as a direct result of an activity organised by the organisation and agreed with the employees. Please note that MSMEs are defined as (0-249 employees) - Micro (0-9 employees), Small (10-49 employees), Medium (50-249 employees). The following Measures should not be double counted: ECC39, ECC40, ECC30, ECC29, ECC13, ECC14, ECC20, ECC32, ECC33, ECC34 or other relevant Measures.</t>
  </si>
  <si>
    <t>ECC47</t>
  </si>
  <si>
    <t>Hard to recycle waste can include, but is not limited to: cigarette butts, wrappers, cosmetic product packaging including different types of plastics or food. For examples of relevant programmes see Terracycle, WRAP or equivalent (https://tinyurl.com/2p8vamfb).</t>
  </si>
  <si>
    <t xml:space="preserve">Tonnes of waste that would not be recycled through standard recycling but that have been diverted to a dedicated recycling programme. </t>
  </si>
  <si>
    <t>These are initiatives run by your organisations to strengthen the identification, monitoring and reduction of risks of modern slavery and unethical work practices occurring within the supply chain for the contract. Initiatives might include supply chain mapping, staff training, robust checking processes for recruitment and agency workers (e.g. right to work checks, bank account checks, address checks), engagement programmes with the supply chain to communicate expectations and requirements around modern slavery and to offer support to solve challenges, etc.</t>
  </si>
  <si>
    <t>£ invested - including staff time (volunteering valued at £16.93 per hours, expert time valued at £101.00 per hour) and materials, equipment or other resources</t>
  </si>
  <si>
    <t>Products and materials reused (e.g. packaging, paper, glass, textiles, waste materials, wooden products, windows, metals, etc.) rather than recycled, scrapped or disposed.</t>
  </si>
  <si>
    <t>Tonnes of material that would have been recycled or binned that has instead been reused.</t>
  </si>
  <si>
    <t>This includes support for supplier which are micro, small and medium-size enterprises. For examples of relevant training and courses see SDG Academy courses (e.g. https://tinyurl.com/2p8pw2vx) or  the real estate sector on the Supply Chain Sustainability School (https://tinyurl.com/bdhj2jx2).</t>
  </si>
  <si>
    <t xml:space="preserve">The number of hours reported should be calculated by multiplying the length of the session by the number of beneficiaries. For example, a 2-hour session attended by 8 supply chain staff  would be 16 hours, regardless of if the session is delivered by 1 person or 5 people. </t>
  </si>
  <si>
    <t xml:space="preserve">Fleet emissions monitoring programme on the contract including collection of data for each vehicle used on contract. Per vehicle used it is necessary to collect data on: distance travelled for contract in miles, type of vehicle (passenger car, light commercial vehicle by weight category (&lt; 1305 kg, 1305 kg - 1760kg, &gt;1760kg), heavy truck), engine type (diesel, petrol, electric, hybrid), EURO emissions standard of vehicle (EURO 1, EURO 2, EURO 3, EURO 4, EURO 5 (if available EURO 5a, EURO 5b), EURO 6 (if available EURO 6b, EURO 6c, EURO 6d). </t>
  </si>
  <si>
    <t>Upload description of your data collection programme, confirming that you will collect data on each vehicle used on the contract. Per vehicle used it is necessary to collect data on: distance travelled for contract in miles, type of vehicle (passenger car, light commercial vehicle by weight category (&lt; 1305 kg, 1305 kg - 1760kg, &gt;1760kg), heavy truck), engine type (diesel, petrol, electric, hybrid), EURO emissions standard of vehicle (EURO 1, EURO 2, EURO 3, EURO 4, EURO 5 (if available EURO 5a, EURO 5b), EURO 6 (if available EURO 6b, EURO 6c, EURO 6d)</t>
  </si>
  <si>
    <t>ECC52</t>
  </si>
  <si>
    <t>Carbon emission reductions through reduced energy use and energy efficiency measures - building operations - (e.g. REEB benchmark, RIBA Climate Challenge)  </t>
  </si>
  <si>
    <t>Reduction commitments can be aligned or compared with relevant industry benchmarks (e.g. REEB, RIBA Climate challenge). Reductions, baselines and target levels should be recorded in equivalent tonnes of CO2 emissions based on standard kWh conversion factors. Reductions should be Measured against a pre-existing baseline level of emissions (the level of emission estimated in a given year for the project in the absence of reduction efforts). The Measure therefore requires provision of additional metrics including this baseline level of emissions and a baseline year, the target level of emissions on the project (as determined by the reduction commitments), as well as the relevant net zero carbon target year (e.g. net zero carbon by 2030) as relevant at project or corporate level. Targets for reaching net zero carbon should be specified as a minimum to be in line with a net zero greenhouse gas emissions target of 2050. More ambitious targets are strongly encouraged (e.g. net zero by 2030). For further guidance on target setting and related baselining please see the Unit and Target Guidance. This covers energy used during in-use. Energy savings can be evidenced through metering data or statement from Energy Manager (i.e. degree day adjusted average). For more information see: https://tinyurl.com/3hb5wm5b). Should not be double counted with other CO2e reduction Measures such as NT31, RE37a, RE39, RE39a. </t>
  </si>
  <si>
    <t xml:space="preserve">Reductions in tonnes of CO2e against the baseline emissions level specified in the accompanying input field. The Measure requires data inputs for additional metrics: a baseline level of emissions (the level of relevant emissions estimated in a given year for the project in the absence of reduction efforts), the year that this estimate is based on (e.g. based on emission levels in 2018), the total level of relevant emissions on the project as determined by the reduction efforts, and the relevant emission reduction policy (e.g. net zero by 2050 or earlier). These data inputs must be provided and evidenced, as they allow for an evidencing of the savings recorded through the main unit. </t>
  </si>
  <si>
    <t>ECC53</t>
  </si>
  <si>
    <t>Tonnes of waste diverted above relevant benchmark (e.g. BREEAM)</t>
  </si>
  <si>
    <t>% of biocomposites and equivalent materials used as part of the project, such as for building materials. This can include supplier information.</t>
  </si>
  <si>
    <t>% can be calculated as 'spend on biocomposites materials on contract' / 'total spend on materials on contract'</t>
  </si>
  <si>
    <t>ECC54</t>
  </si>
  <si>
    <t>Meet the buyer' events held to highlight local supply chain opportunities</t>
  </si>
  <si>
    <t>Opportunity for local suppliers, especially MSMEs and VCSEs, to understand the potential of providing their services, goods or works to the development throughout its lifecycle from construction through to management and occupation. Providers need to ensure that the event is properly advertised and that specific opportunities have been identified. Where possible, providers should also invite potential suppliers whom they think may be able to benefit. Advice about how to tender successfully should be made available. Insert cost of putting on the events including hiring of spaces, stands and staff time (staff time can be captured at 16.93 £ per staff hour). Please include the number of events and details of each in the Description. Useful links: https://tinyurl.com/yvrt6veh</t>
  </si>
  <si>
    <t>Costs incurred (£) for putting on the event(s) including hiring of spaces, stands and staff time (to be valued at £16.93 per staff hour)</t>
  </si>
  <si>
    <t>Community Exchange description and agreement:
The Community Exchange is an online resource to assist Essex County Council (ECC) suppliers and Essex based organisations, such as schools, colleges, community organisations, social enterprises and SMEs, to engage with each other and work together to deliver social value locally. 
Some ECC Social Value measures depend on local partners to reach local beneficiaries. For instance, ECC19- No. of staff hours spent on local school and college visits suporting pupils e.g. delivering career talks, curriculum support, literacy support, safety talks (including preparation time)  - is delivered to students in collaboration with local schools and colleges. Some vendors have partnerhips in place to deliver its social value offers already. In case you haven't indentified local partners yet, the Community Exchange is designed to help you by publising what you've offered on-line, so those partners will be able to find you via a link published in the Social Value Catalogue (https://www.essexproviderhub.org/social-value-catalogue/).
With agreement, ECC will publish information setting out social value offers, respective units available and contact information from winning bidders that would be of benefit to Essex based organisations. The Community Exchange report is developed with Power BI app, which extract ECCTOMs from winner bidders calculators and make them available online. 
As a bidder, you are able to choose which Social Value Measures you would like to include in the Community Exchange report, by selecting them from your committed ECCTOMs. ECC will keep the Community Exchange report updated using information that suppliers provide through their Social Value Reporting survey, informing the remaining units available for each Social Value Measure selected to be shared. 
In order to participate, please answer the agreement questions below and provide ECC with an actively monitored email address that Essex based organisations can use to reach you for queries regarding your social value commitments. In case you become an ECC supplier it will be pubised online, so we recommend that this is a generic address (e.g. sv@company.com) rather than a named person. You can withdraw from the Community Exchange at any time by sending your request to remove your consent to ECC at social.value@essex.gov.uk.
The information made available via the Community Exchange reflects ECC records at the time of publication and may change by the time stakeholders contact the relevant supplier.  Essex County Council accepts no liability for the accuracy of any information published or and accepts no liability for any loss arising from users access to the Exchange, use of or reliance on the published information published on the Community Exchange. Suppliers remain responsible for delivery of their contracted social value commitments and therefore ECC accepts no liability should the opportunities published on the Community Exchange not be available for delivery by suppliers on the Community Exchange. ECC cannot accept any responsibility for any loss, disruption or damage to your data or computer system which may occur whilst accessing the Exchange or using material derived from the Community Exchange.</t>
  </si>
  <si>
    <t>If you want to understand how ECC uses personal information when delivering our corporate services, please access ECC's Privacy Notices at https://www.essex.gov.uk/privacy-corporate</t>
  </si>
  <si>
    <t>Do you agree to participate in the Community Exchange? And therefore, do you allow Essex County Council to publish the marked ECC TOMs and share the name of your organisation?</t>
  </si>
  <si>
    <t>Do you give your consent to Essex County Council to publish your organisation's contact information in the Community Exchange report?</t>
  </si>
  <si>
    <t>Bidder contact information:</t>
  </si>
  <si>
    <t>Please add email address here</t>
  </si>
  <si>
    <t>Proactis Supplier Number</t>
  </si>
  <si>
    <t>Contract Number</t>
  </si>
  <si>
    <t>SRM</t>
  </si>
  <si>
    <t>ECC</t>
  </si>
  <si>
    <t>Checked by</t>
  </si>
  <si>
    <t>No. of armed forces veterans employees (FTE) hired or retained on the contract as a result of a recruitment programme who are long term unemployed (unemployed for a year or longer) and are facing specific barriers to transitioning to civilian employment that do not qualify them as disabled (e.g. long term service)</t>
  </si>
  <si>
    <t xml:space="preserve">No. of local armed forces veteran employees (FTE) hired or retained on the contract who are long-term unemployed (unemployed for a year or longer) and facing specific barriers to transitioning to civilian employment that do not qualify them as disabled (e.g. long-term service) </t>
  </si>
  <si>
    <t>Savings in CO2e emissions on contract achieved through de-carbonisation (i.e. a reduction of the carbon intensity of processes and operations, specify how these are to be achieved) against a specific benchmark</t>
  </si>
  <si>
    <t>Activities to influence staff, suppliers, customers and communities to support environmental protection and improvement</t>
  </si>
  <si>
    <t>Please do not add information in the tab 'Do Not Use - ECC Team only', it is not applicable for bidders. This tab is for internal use only.</t>
  </si>
  <si>
    <t>Bidder Name</t>
  </si>
  <si>
    <t>Do you agree to participate in the Community Exchange?</t>
  </si>
  <si>
    <t>Do you give your consent to ECC to publish your organisation's contact information in the Community Exchange report?</t>
  </si>
  <si>
    <t>Bidder contact information</t>
  </si>
  <si>
    <t xml:space="preserve">In all tabs:
Update from 'Community Marketplace' to 'Community Exchange' tab and wording throughout.
In ECC TOMs tab:
- Replacement of Themes and Outcomes by new ones aligned with Essex County Council's strategy Everyone's Essex.
-  Addition of new measures based on a review of the NTOMs 2022. 
- Update of all proxy values following the NTOMs 2022 guidance.
 - Addition of headline informing the “Total Social Value Bid”.
Addition of new tab 'Definitions and Guidance'.
Addition of new tab 'TOMS_Reporting' and 'CEX_Reporting' (for reporting pursposes only, not aplicable for bidders).
Addition of new tab 'Do Not Use - ECC Team only' (for reporting pursposes only, not aplicable for bidders).
</t>
  </si>
  <si>
    <t>Total value</t>
  </si>
  <si>
    <t>Purchaser</t>
  </si>
  <si>
    <t>Units Delivered in the last 12 months</t>
  </si>
  <si>
    <t>TOTAL SOCIAL VALUE delivered in the last 12 months</t>
  </si>
  <si>
    <r>
      <t>Providers do not have to</t>
    </r>
    <r>
      <rPr>
        <sz val="14"/>
        <color rgb="FFFF0000"/>
        <rFont val="Calibri Light"/>
        <family val="2"/>
        <scheme val="major"/>
      </rPr>
      <t xml:space="preserve"> have delivered</t>
    </r>
    <r>
      <rPr>
        <sz val="14"/>
        <color theme="1"/>
        <rFont val="Calibri Light"/>
        <family val="2"/>
        <scheme val="major"/>
      </rPr>
      <t xml:space="preserve"> Social Value against all measures in the ECCTOMs Social Value Calculator.</t>
    </r>
  </si>
  <si>
    <r>
      <rPr>
        <b/>
        <sz val="14"/>
        <color theme="1"/>
        <rFont val="Calibri Light"/>
        <family val="2"/>
        <scheme val="major"/>
      </rPr>
      <t>Step 3</t>
    </r>
    <r>
      <rPr>
        <sz val="14"/>
        <color theme="1"/>
        <rFont val="Calibri Light"/>
        <family val="2"/>
        <scheme val="major"/>
      </rPr>
      <t>: In the ‘ECC TOMs’ tab, please enter a number of “</t>
    </r>
    <r>
      <rPr>
        <b/>
        <sz val="14"/>
        <color rgb="FFFF0000"/>
        <rFont val="Calibri Light"/>
        <family val="2"/>
        <scheme val="major"/>
      </rPr>
      <t>Units delivered in the last 12 months</t>
    </r>
    <r>
      <rPr>
        <sz val="14"/>
        <color theme="1"/>
        <rFont val="Calibri Light"/>
        <family val="2"/>
        <scheme val="major"/>
      </rPr>
      <t>” against the Measure or Measures in the ' ECC TOMs Social Value Calculator' (in column I) that you commit to deliver throughout the term of the contract should you be successful. (This will automatically calculate the “</t>
    </r>
    <r>
      <rPr>
        <sz val="14"/>
        <color rgb="FFFF0000"/>
        <rFont val="Calibri Light"/>
        <family val="2"/>
        <scheme val="major"/>
      </rPr>
      <t>TOTAL SOCIAL VALUE delivered in the last 12 months</t>
    </r>
    <r>
      <rPr>
        <sz val="14"/>
        <color theme="1"/>
        <rFont val="Calibri Light"/>
        <family val="2"/>
        <scheme val="major"/>
      </rPr>
      <t>”). You do not have to offer something for every measure.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</si>
</sst>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quot;£&quot;#,##0.00;[Red]\-&quot;£&quot;#,##0.00"/>
    <numFmt numFmtId="44" formatCode="_-&quot;£&quot;* #,##0.00_-;\-&quot;£&quot;* #,##0.00_-;_-&quot;£&quot;* &quot;-&quot;??_-;_-@_-"/>
    <numFmt numFmtId="43" formatCode="_-* #,##0.00_-;\-* #,##0.00_-;_-* &quot;-&quot;??_-;_-@_-"/>
    <numFmt numFmtId="164" formatCode="&quot;£&quot;#,##0.00"/>
  </numFmts>
  <fonts count="60" x14ac:knownFonts="1">
    <font>
      <sz val="11"/>
      <color theme="1"/>
      <name val="Calibri"/>
      <family val="2"/>
      <scheme val="minor"/>
    </font>
    <font>
      <b/>
      <sz val="16"/>
      <color theme="1"/>
      <name val="Calibri"/>
      <family val="2"/>
      <scheme val="minor"/>
    </font>
    <font>
      <b/>
      <sz val="11"/>
      <color theme="1"/>
      <name val="Calibri"/>
      <family val="2"/>
      <scheme val="minor"/>
    </font>
    <font>
      <sz val="11"/>
      <color rgb="FFFF0000"/>
      <name val="Calibri"/>
      <family val="2"/>
      <scheme val="minor"/>
    </font>
    <font>
      <b/>
      <sz val="22"/>
      <color theme="1"/>
      <name val="Calibri"/>
      <family val="2"/>
      <scheme val="minor"/>
    </font>
    <font>
      <sz val="11"/>
      <color theme="1"/>
      <name val="Calibri"/>
      <family val="2"/>
      <scheme val="minor"/>
    </font>
    <font>
      <sz val="20"/>
      <color theme="1" tint="0.34998626667073579"/>
      <name val="Calibri"/>
      <family val="2"/>
      <scheme val="minor"/>
    </font>
    <font>
      <sz val="8"/>
      <name val="Calibri"/>
      <family val="2"/>
      <scheme val="minor"/>
    </font>
    <font>
      <sz val="11"/>
      <color theme="0"/>
      <name val="Calibri"/>
      <family val="2"/>
      <scheme val="minor"/>
    </font>
    <font>
      <sz val="10"/>
      <name val="Arial"/>
      <family val="2"/>
    </font>
    <font>
      <u/>
      <sz val="10"/>
      <color indexed="12"/>
      <name val="Arial"/>
      <family val="2"/>
    </font>
    <font>
      <sz val="12"/>
      <name val="Arial"/>
      <family val="2"/>
    </font>
    <font>
      <u/>
      <sz val="9.35"/>
      <color theme="10"/>
      <name val="Calibri"/>
      <family val="2"/>
    </font>
    <font>
      <sz val="11"/>
      <color indexed="8"/>
      <name val="Calibri"/>
      <family val="2"/>
    </font>
    <font>
      <sz val="12"/>
      <color theme="1"/>
      <name val="Arial"/>
      <family val="2"/>
    </font>
    <font>
      <sz val="12"/>
      <color indexed="8"/>
      <name val="Arial"/>
      <family val="2"/>
    </font>
    <font>
      <b/>
      <sz val="11"/>
      <color rgb="FFFF0000"/>
      <name val="Calibri"/>
      <family val="2"/>
      <scheme val="minor"/>
    </font>
    <font>
      <b/>
      <sz val="12"/>
      <color rgb="FFA81022"/>
      <name val="Calibri"/>
      <family val="2"/>
      <scheme val="minor"/>
    </font>
    <font>
      <b/>
      <sz val="12"/>
      <color rgb="FF000000"/>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24"/>
      <color rgb="FFEA2E45"/>
      <name val="Calibri Light"/>
      <family val="2"/>
      <scheme val="major"/>
    </font>
    <font>
      <sz val="18"/>
      <color theme="1"/>
      <name val="Calibri"/>
      <family val="2"/>
      <scheme val="minor"/>
    </font>
    <font>
      <b/>
      <sz val="11"/>
      <color theme="1"/>
      <name val="Calibri Light"/>
      <family val="2"/>
    </font>
    <font>
      <sz val="11"/>
      <color theme="1"/>
      <name val="Calibri Light"/>
      <family val="2"/>
    </font>
    <font>
      <sz val="16"/>
      <color theme="1"/>
      <name val="Calibri Light"/>
      <family val="2"/>
    </font>
    <font>
      <sz val="18"/>
      <color theme="1"/>
      <name val="Calibri Light"/>
      <family val="2"/>
    </font>
    <font>
      <b/>
      <sz val="16"/>
      <color theme="1"/>
      <name val="Calibri Light"/>
      <family val="2"/>
    </font>
    <font>
      <b/>
      <sz val="12"/>
      <color theme="1"/>
      <name val="Calibri Light"/>
      <family val="2"/>
    </font>
    <font>
      <sz val="12"/>
      <color theme="1"/>
      <name val="Calibri Light"/>
      <family val="2"/>
    </font>
    <font>
      <b/>
      <sz val="14"/>
      <color theme="1"/>
      <name val="Calibri Light"/>
      <family val="2"/>
      <scheme val="major"/>
    </font>
    <font>
      <sz val="14"/>
      <color theme="1"/>
      <name val="Calibri Light"/>
      <family val="2"/>
      <scheme val="major"/>
    </font>
    <font>
      <b/>
      <sz val="14"/>
      <color theme="1"/>
      <name val="Calibri Light"/>
      <family val="2"/>
    </font>
    <font>
      <u/>
      <sz val="11"/>
      <color theme="10"/>
      <name val="Calibri"/>
      <family val="2"/>
      <scheme val="minor"/>
    </font>
    <font>
      <b/>
      <sz val="20"/>
      <color theme="1" tint="0.34998626667073579"/>
      <name val="Calibri"/>
      <family val="2"/>
      <scheme val="minor"/>
    </font>
    <font>
      <sz val="11"/>
      <name val="Calibri"/>
      <family val="2"/>
      <scheme val="minor"/>
    </font>
    <font>
      <sz val="11"/>
      <color rgb="FF000000"/>
      <name val="Calibri"/>
      <family val="2"/>
      <scheme val="minor"/>
    </font>
    <font>
      <b/>
      <sz val="11"/>
      <name val="Calibri"/>
      <family val="2"/>
      <scheme val="minor"/>
    </font>
    <font>
      <b/>
      <sz val="14"/>
      <name val="Calibri"/>
      <family val="2"/>
      <scheme val="minor"/>
    </font>
    <font>
      <b/>
      <sz val="14"/>
      <color rgb="FF000000"/>
      <name val="Calibri"/>
      <family val="2"/>
      <scheme val="minor"/>
    </font>
    <font>
      <sz val="12"/>
      <color theme="6" tint="-0.249977111117893"/>
      <name val="Calibri"/>
      <family val="2"/>
      <scheme val="minor"/>
    </font>
    <font>
      <b/>
      <sz val="18"/>
      <color theme="1"/>
      <name val="Calibri"/>
      <family val="2"/>
      <scheme val="minor"/>
    </font>
    <font>
      <sz val="14"/>
      <name val="Calibri Light"/>
      <family val="2"/>
      <scheme val="major"/>
    </font>
    <font>
      <b/>
      <sz val="14"/>
      <name val="Calibri Light"/>
      <family val="2"/>
      <scheme val="major"/>
    </font>
    <font>
      <sz val="11"/>
      <name val="Calibri"/>
      <family val="2"/>
    </font>
    <font>
      <b/>
      <sz val="14"/>
      <color rgb="FF000000"/>
      <name val="Calibri Light"/>
    </font>
    <font>
      <sz val="14"/>
      <color rgb="FF000000"/>
      <name val="Calibri Light"/>
    </font>
    <font>
      <sz val="14"/>
      <color rgb="FF000000"/>
      <name val="Calibri Light"/>
      <family val="2"/>
    </font>
    <font>
      <b/>
      <sz val="36"/>
      <color rgb="FFEA2E45"/>
      <name val="Calibri"/>
      <family val="2"/>
      <scheme val="minor"/>
    </font>
    <font>
      <b/>
      <sz val="24"/>
      <color rgb="FF000000"/>
      <name val="Calibri"/>
      <family val="2"/>
      <scheme val="minor"/>
    </font>
    <font>
      <b/>
      <sz val="24"/>
      <color rgb="FFA81022"/>
      <name val="Calibri"/>
      <family val="2"/>
      <scheme val="minor"/>
    </font>
    <font>
      <b/>
      <sz val="24"/>
      <color theme="1"/>
      <name val="Calibri"/>
      <family val="2"/>
      <scheme val="minor"/>
    </font>
    <font>
      <sz val="12"/>
      <color rgb="FFA81022"/>
      <name val="Calibri"/>
      <family val="2"/>
      <scheme val="minor"/>
    </font>
    <font>
      <sz val="10"/>
      <name val="Calibri"/>
      <family val="2"/>
      <scheme val="minor"/>
    </font>
    <font>
      <sz val="12"/>
      <color rgb="FF000000"/>
      <name val="Calibri"/>
      <family val="2"/>
      <scheme val="minor"/>
    </font>
    <font>
      <b/>
      <sz val="11"/>
      <color rgb="FF000000"/>
      <name val="Calibri Light"/>
      <family val="2"/>
    </font>
    <font>
      <sz val="14"/>
      <color rgb="FF0070C0"/>
      <name val="Calibri Light"/>
      <family val="2"/>
      <scheme val="major"/>
    </font>
    <font>
      <sz val="14"/>
      <color rgb="FFFF0000"/>
      <name val="Calibri Light"/>
      <family val="2"/>
      <scheme val="major"/>
    </font>
    <font>
      <b/>
      <sz val="14"/>
      <color rgb="FFFF0000"/>
      <name val="Calibri Light"/>
      <family val="2"/>
      <scheme val="major"/>
    </font>
  </fonts>
  <fills count="10">
    <fill>
      <patternFill patternType="none"/>
    </fill>
    <fill>
      <patternFill patternType="gray125"/>
    </fill>
    <fill>
      <patternFill patternType="solid">
        <fgColor theme="0"/>
        <bgColor indexed="64"/>
      </patternFill>
    </fill>
    <fill>
      <patternFill patternType="solid">
        <fgColor rgb="FFE7E6E6"/>
        <bgColor rgb="FF000000"/>
      </patternFill>
    </fill>
    <fill>
      <patternFill patternType="solid">
        <fgColor theme="4" tint="0.3999755851924192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FF"/>
        <bgColor rgb="FF000000"/>
      </patternFill>
    </fill>
    <fill>
      <patternFill patternType="solid">
        <fgColor rgb="FFFFFFFF"/>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top style="thin">
        <color auto="1"/>
      </top>
      <bottom/>
      <diagonal/>
    </border>
    <border>
      <left style="thin">
        <color auto="1"/>
      </left>
      <right/>
      <top/>
      <bottom/>
      <diagonal/>
    </border>
    <border>
      <left style="thin">
        <color rgb="FF000000"/>
      </left>
      <right style="thin">
        <color rgb="FF000000"/>
      </right>
      <top/>
      <bottom/>
      <diagonal/>
    </border>
  </borders>
  <cellStyleXfs count="24">
    <xf numFmtId="0" fontId="0" fillId="0" borderId="0"/>
    <xf numFmtId="44" fontId="5" fillId="0" borderId="0" applyFont="0" applyFill="0" applyBorder="0" applyAlignment="0" applyProtection="0"/>
    <xf numFmtId="0" fontId="9" fillId="0" borderId="0"/>
    <xf numFmtId="0" fontId="8" fillId="4" borderId="0" applyNumberFormat="0" applyBorder="0" applyAlignment="0" applyProtection="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xf numFmtId="0" fontId="11" fillId="0" borderId="0"/>
    <xf numFmtId="0" fontId="12" fillId="0" borderId="0" applyNumberFormat="0" applyFill="0" applyBorder="0" applyAlignment="0" applyProtection="0">
      <alignment vertical="top"/>
      <protection locked="0"/>
    </xf>
    <xf numFmtId="0" fontId="13" fillId="0" borderId="0"/>
    <xf numFmtId="0" fontId="14" fillId="0" borderId="0"/>
    <xf numFmtId="0" fontId="9" fillId="0" borderId="0"/>
    <xf numFmtId="0" fontId="11" fillId="0" borderId="0"/>
    <xf numFmtId="43" fontId="15" fillId="0" borderId="0" applyFont="0" applyFill="0" applyBorder="0" applyAlignment="0" applyProtection="0"/>
    <xf numFmtId="0" fontId="15" fillId="0" borderId="0"/>
    <xf numFmtId="9" fontId="14" fillId="0" borderId="0" applyFont="0" applyFill="0" applyBorder="0" applyAlignment="0" applyProtection="0"/>
    <xf numFmtId="0" fontId="11" fillId="0" borderId="0"/>
    <xf numFmtId="0" fontId="14" fillId="0" borderId="0"/>
    <xf numFmtId="43"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43" fontId="14" fillId="0" borderId="0" applyFont="0" applyFill="0" applyBorder="0" applyAlignment="0" applyProtection="0"/>
    <xf numFmtId="0" fontId="9" fillId="0" borderId="0"/>
    <xf numFmtId="0" fontId="34" fillId="0" borderId="0" applyNumberFormat="0" applyFill="0" applyBorder="0" applyAlignment="0" applyProtection="0"/>
  </cellStyleXfs>
  <cellXfs count="204">
    <xf numFmtId="0" fontId="0" fillId="0" borderId="0" xfId="0"/>
    <xf numFmtId="0" fontId="1" fillId="2" borderId="0" xfId="0" applyFont="1" applyFill="1" applyAlignment="1">
      <alignment horizontal="center" vertical="center" wrapText="1" shrinkToFit="1"/>
    </xf>
    <xf numFmtId="0" fontId="4" fillId="2" borderId="0" xfId="0" applyFont="1" applyFill="1" applyAlignment="1">
      <alignment vertical="center" wrapText="1" shrinkToFit="1"/>
    </xf>
    <xf numFmtId="0" fontId="4" fillId="0" borderId="0" xfId="0" applyFont="1" applyAlignment="1">
      <alignment vertical="center" wrapText="1" shrinkToFit="1"/>
    </xf>
    <xf numFmtId="0" fontId="0" fillId="2" borderId="0" xfId="0" applyFill="1"/>
    <xf numFmtId="0" fontId="0" fillId="0" borderId="0" xfId="0" applyAlignment="1">
      <alignment horizontal="left" vertical="top" wrapText="1"/>
    </xf>
    <xf numFmtId="0" fontId="20" fillId="2" borderId="0" xfId="0" applyFont="1" applyFill="1" applyAlignment="1">
      <alignment horizontal="center" vertical="center" wrapText="1" shrinkToFit="1"/>
    </xf>
    <xf numFmtId="164" fontId="20" fillId="2" borderId="0" xfId="0" applyNumberFormat="1" applyFont="1" applyFill="1" applyAlignment="1">
      <alignment horizontal="center" vertical="center" wrapText="1" shrinkToFit="1"/>
    </xf>
    <xf numFmtId="164" fontId="20" fillId="2" borderId="0" xfId="1" applyNumberFormat="1" applyFont="1" applyFill="1" applyBorder="1" applyAlignment="1">
      <alignment horizontal="center" vertical="center" wrapText="1"/>
    </xf>
    <xf numFmtId="1" fontId="21" fillId="2" borderId="0" xfId="0" applyNumberFormat="1" applyFont="1" applyFill="1" applyAlignment="1">
      <alignment horizontal="center" vertical="center" wrapText="1" shrinkToFit="1"/>
    </xf>
    <xf numFmtId="164" fontId="20" fillId="2" borderId="0" xfId="0" applyNumberFormat="1" applyFont="1" applyFill="1" applyAlignment="1">
      <alignment horizontal="center" vertical="center" wrapText="1"/>
    </xf>
    <xf numFmtId="1" fontId="23" fillId="6" borderId="1" xfId="0" applyNumberFormat="1" applyFont="1" applyFill="1" applyBorder="1" applyAlignment="1">
      <alignment horizontal="center" vertical="top" wrapText="1" shrinkToFit="1"/>
    </xf>
    <xf numFmtId="0" fontId="17" fillId="2" borderId="0" xfId="0" applyFont="1" applyFill="1" applyAlignment="1" applyProtection="1">
      <alignment horizontal="center" vertical="center" wrapText="1" shrinkToFit="1"/>
      <protection hidden="1"/>
    </xf>
    <xf numFmtId="0" fontId="20" fillId="2" borderId="0" xfId="0" applyFont="1" applyFill="1" applyAlignment="1" applyProtection="1">
      <alignment horizontal="left" vertical="center" wrapText="1" shrinkToFit="1"/>
      <protection hidden="1"/>
    </xf>
    <xf numFmtId="0" fontId="20" fillId="2" borderId="0" xfId="0" applyFont="1" applyFill="1" applyAlignment="1" applyProtection="1">
      <alignment vertical="center" wrapText="1" shrinkToFit="1"/>
      <protection hidden="1"/>
    </xf>
    <xf numFmtId="0" fontId="18" fillId="2" borderId="0" xfId="0" applyFont="1" applyFill="1" applyAlignment="1" applyProtection="1">
      <alignment horizontal="center" vertical="center" wrapText="1" shrinkToFit="1"/>
      <protection hidden="1"/>
    </xf>
    <xf numFmtId="1" fontId="19" fillId="2" borderId="0" xfId="0" applyNumberFormat="1" applyFont="1" applyFill="1" applyAlignment="1" applyProtection="1">
      <alignment horizontal="center" vertical="center" wrapText="1" shrinkToFit="1"/>
      <protection hidden="1"/>
    </xf>
    <xf numFmtId="0" fontId="0" fillId="2" borderId="0" xfId="0" applyFill="1" applyAlignment="1">
      <alignment horizontal="left" vertical="top" wrapText="1"/>
    </xf>
    <xf numFmtId="0" fontId="25" fillId="2" borderId="0" xfId="0" applyFont="1" applyFill="1" applyAlignment="1">
      <alignment horizontal="left" vertical="top" wrapText="1"/>
    </xf>
    <xf numFmtId="0" fontId="25" fillId="2" borderId="0" xfId="0" applyFont="1" applyFill="1"/>
    <xf numFmtId="0" fontId="31" fillId="2" borderId="0" xfId="0" applyFont="1" applyFill="1" applyAlignment="1">
      <alignment horizontal="left" vertical="top" wrapText="1"/>
    </xf>
    <xf numFmtId="0" fontId="24" fillId="2" borderId="0" xfId="0" applyFont="1" applyFill="1" applyAlignment="1">
      <alignment vertical="top"/>
    </xf>
    <xf numFmtId="0" fontId="24" fillId="2" borderId="0" xfId="0" applyFont="1" applyFill="1" applyAlignment="1">
      <alignment vertical="top" wrapText="1"/>
    </xf>
    <xf numFmtId="0" fontId="32" fillId="2" borderId="0" xfId="0" applyFont="1" applyFill="1" applyAlignment="1">
      <alignment horizontal="left" vertical="top" wrapText="1"/>
    </xf>
    <xf numFmtId="0" fontId="25" fillId="2" borderId="0" xfId="0" applyFont="1" applyFill="1" applyAlignment="1">
      <alignment horizontal="justify" vertical="center"/>
    </xf>
    <xf numFmtId="1" fontId="26" fillId="2" borderId="0" xfId="0" applyNumberFormat="1" applyFont="1" applyFill="1" applyAlignment="1">
      <alignment vertical="top" wrapText="1" shrinkToFit="1"/>
    </xf>
    <xf numFmtId="1" fontId="27" fillId="2" borderId="0" xfId="0" applyNumberFormat="1" applyFont="1" applyFill="1" applyAlignment="1">
      <alignment vertical="top" shrinkToFit="1"/>
    </xf>
    <xf numFmtId="0" fontId="25" fillId="2" borderId="0" xfId="0" applyFont="1" applyFill="1" applyAlignment="1">
      <alignment vertical="top"/>
    </xf>
    <xf numFmtId="1" fontId="33" fillId="2" borderId="0" xfId="0" applyNumberFormat="1" applyFont="1" applyFill="1" applyAlignment="1">
      <alignment horizontal="left" vertical="top" wrapText="1" shrinkToFit="1"/>
    </xf>
    <xf numFmtId="0" fontId="32" fillId="2" borderId="0" xfId="0" applyFont="1" applyFill="1" applyAlignment="1">
      <alignment horizontal="left" vertical="top"/>
    </xf>
    <xf numFmtId="1" fontId="25" fillId="2" borderId="0" xfId="0" applyNumberFormat="1" applyFont="1" applyFill="1" applyAlignment="1">
      <alignment horizontal="left" vertical="top" wrapText="1" shrinkToFit="1"/>
    </xf>
    <xf numFmtId="1" fontId="23" fillId="2" borderId="0" xfId="0" applyNumberFormat="1" applyFont="1" applyFill="1" applyAlignment="1">
      <alignment horizontal="center" vertical="top" wrapText="1" shrinkToFit="1"/>
    </xf>
    <xf numFmtId="0" fontId="16" fillId="2" borderId="0" xfId="0" applyFont="1" applyFill="1" applyAlignment="1">
      <alignment vertical="center" wrapText="1" shrinkToFit="1"/>
    </xf>
    <xf numFmtId="0" fontId="6" fillId="2" borderId="0" xfId="0" applyFont="1" applyFill="1" applyAlignment="1">
      <alignment vertical="center" shrinkToFit="1"/>
    </xf>
    <xf numFmtId="0" fontId="28" fillId="2" borderId="0" xfId="0" applyFont="1" applyFill="1" applyAlignment="1">
      <alignment horizontal="left" vertical="top" wrapText="1"/>
    </xf>
    <xf numFmtId="1" fontId="23" fillId="0" borderId="0" xfId="0" applyNumberFormat="1" applyFont="1" applyAlignment="1">
      <alignment horizontal="center" vertical="top" wrapText="1" shrinkToFit="1"/>
    </xf>
    <xf numFmtId="1" fontId="23" fillId="7" borderId="1" xfId="0" applyNumberFormat="1" applyFont="1" applyFill="1" applyBorder="1" applyAlignment="1">
      <alignment horizontal="center" vertical="top" wrapText="1" shrinkToFit="1"/>
    </xf>
    <xf numFmtId="0" fontId="35" fillId="2" borderId="14" xfId="0" applyFont="1" applyFill="1" applyBorder="1" applyAlignment="1">
      <alignment vertical="center" shrinkToFit="1"/>
    </xf>
    <xf numFmtId="0" fontId="3" fillId="2" borderId="0" xfId="0" applyFont="1" applyFill="1" applyAlignment="1">
      <alignment horizontal="left" vertical="center" wrapText="1" shrinkToFit="1"/>
    </xf>
    <xf numFmtId="0" fontId="37" fillId="0" borderId="1" xfId="0" applyFont="1" applyBorder="1" applyAlignment="1">
      <alignment vertical="top" wrapText="1"/>
    </xf>
    <xf numFmtId="0" fontId="2" fillId="0" borderId="1" xfId="0" applyFont="1" applyBorder="1" applyAlignment="1">
      <alignment vertical="top"/>
    </xf>
    <xf numFmtId="0" fontId="2" fillId="0" borderId="1" xfId="0" applyFont="1" applyBorder="1" applyAlignment="1">
      <alignment vertical="top" wrapText="1"/>
    </xf>
    <xf numFmtId="0" fontId="37" fillId="0" borderId="1" xfId="0" applyFont="1" applyBorder="1" applyAlignment="1">
      <alignment horizontal="left" vertical="top" wrapText="1"/>
    </xf>
    <xf numFmtId="0" fontId="36" fillId="0" borderId="1" xfId="0" applyFont="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0" xfId="0" applyAlignment="1">
      <alignment vertical="top"/>
    </xf>
    <xf numFmtId="0" fontId="0" fillId="0" borderId="0" xfId="0" applyAlignment="1">
      <alignment vertical="top" wrapText="1"/>
    </xf>
    <xf numFmtId="0" fontId="36" fillId="0" borderId="16" xfId="0" applyFont="1" applyBorder="1" applyAlignment="1">
      <alignment horizontal="center" vertical="center"/>
    </xf>
    <xf numFmtId="0" fontId="36" fillId="0" borderId="1" xfId="0" applyFont="1" applyBorder="1" applyAlignment="1">
      <alignment horizontal="center" vertical="center"/>
    </xf>
    <xf numFmtId="0" fontId="36" fillId="0" borderId="22"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 xfId="0" applyFont="1" applyBorder="1" applyAlignment="1">
      <alignment horizontal="center" vertical="center"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36" fillId="0" borderId="1" xfId="0" applyFont="1" applyBorder="1" applyAlignment="1">
      <alignment horizontal="center" vertical="top" wrapText="1"/>
    </xf>
    <xf numFmtId="8" fontId="0" fillId="0" borderId="1" xfId="0" applyNumberFormat="1" applyBorder="1" applyAlignment="1">
      <alignment horizontal="center" vertical="top" wrapText="1"/>
    </xf>
    <xf numFmtId="0" fontId="0" fillId="0" borderId="0" xfId="0" applyAlignment="1">
      <alignment horizontal="center" vertical="top" wrapText="1"/>
    </xf>
    <xf numFmtId="0" fontId="2" fillId="0" borderId="0" xfId="0" applyFont="1" applyAlignment="1">
      <alignment vertical="top"/>
    </xf>
    <xf numFmtId="0" fontId="3" fillId="2" borderId="0" xfId="0" applyFont="1" applyFill="1" applyAlignment="1">
      <alignment vertical="center" wrapText="1" shrinkToFit="1"/>
    </xf>
    <xf numFmtId="0" fontId="6" fillId="2" borderId="15" xfId="0" applyFont="1" applyFill="1" applyBorder="1" applyAlignment="1">
      <alignment vertical="center" shrinkToFit="1"/>
    </xf>
    <xf numFmtId="0" fontId="0" fillId="0" borderId="16" xfId="0" applyBorder="1" applyAlignment="1">
      <alignment vertical="top" wrapText="1"/>
    </xf>
    <xf numFmtId="0" fontId="0" fillId="0" borderId="16" xfId="0" applyBorder="1" applyAlignment="1">
      <alignment horizontal="center" vertical="top" wrapText="1"/>
    </xf>
    <xf numFmtId="0" fontId="36" fillId="0" borderId="3" xfId="0" applyFont="1" applyBorder="1" applyAlignment="1">
      <alignment horizontal="center" vertical="center" wrapText="1"/>
    </xf>
    <xf numFmtId="0" fontId="41" fillId="7" borderId="1" xfId="0" applyFont="1" applyFill="1" applyBorder="1" applyAlignment="1" applyProtection="1">
      <alignment vertical="center" wrapText="1" shrinkToFit="1"/>
      <protection locked="0"/>
    </xf>
    <xf numFmtId="1" fontId="2" fillId="2" borderId="1" xfId="0" applyNumberFormat="1" applyFont="1" applyFill="1" applyBorder="1" applyAlignment="1">
      <alignment horizontal="center" vertical="center" wrapText="1" shrinkToFit="1"/>
    </xf>
    <xf numFmtId="0" fontId="0" fillId="0" borderId="0" xfId="0" applyAlignment="1">
      <alignment horizontal="left" vertical="top"/>
    </xf>
    <xf numFmtId="0" fontId="43" fillId="2" borderId="0" xfId="0" applyFont="1" applyFill="1" applyAlignment="1">
      <alignment horizontal="left" vertical="top" wrapText="1"/>
    </xf>
    <xf numFmtId="0" fontId="36" fillId="0" borderId="1" xfId="0" applyFont="1" applyBorder="1" applyAlignment="1">
      <alignment horizontal="left" vertical="top" wrapText="1"/>
    </xf>
    <xf numFmtId="0" fontId="2" fillId="0" borderId="1" xfId="0" applyFont="1" applyBorder="1" applyAlignment="1">
      <alignment horizontal="left" vertical="top"/>
    </xf>
    <xf numFmtId="0" fontId="2" fillId="0" borderId="16" xfId="0" applyFont="1" applyBorder="1" applyAlignment="1">
      <alignment horizontal="left" vertical="top" wrapText="1"/>
    </xf>
    <xf numFmtId="0" fontId="38" fillId="0" borderId="3" xfId="0" applyFont="1" applyBorder="1" applyAlignment="1">
      <alignment horizontal="left" vertical="top" wrapText="1"/>
    </xf>
    <xf numFmtId="0" fontId="38" fillId="0" borderId="1" xfId="0" applyFont="1" applyBorder="1" applyAlignment="1">
      <alignment horizontal="left" vertical="top" wrapText="1"/>
    </xf>
    <xf numFmtId="0" fontId="38" fillId="0" borderId="22" xfId="0" applyFont="1" applyBorder="1" applyAlignment="1">
      <alignment horizontal="left" vertical="top" wrapText="1"/>
    </xf>
    <xf numFmtId="0" fontId="38" fillId="0" borderId="16" xfId="0" applyFont="1" applyBorder="1" applyAlignment="1">
      <alignment horizontal="left" vertical="top" wrapText="1"/>
    </xf>
    <xf numFmtId="0" fontId="48" fillId="2" borderId="0" xfId="0" applyFont="1" applyFill="1" applyAlignment="1">
      <alignment horizontal="left" vertical="top" wrapText="1"/>
    </xf>
    <xf numFmtId="0" fontId="0" fillId="0" borderId="0" xfId="0" applyFill="1"/>
    <xf numFmtId="0" fontId="0" fillId="0" borderId="0" xfId="0" applyProtection="1">
      <protection locked="0"/>
    </xf>
    <xf numFmtId="0" fontId="0" fillId="0" borderId="0" xfId="0" applyFont="1" applyAlignment="1">
      <alignment vertical="center" wrapText="1" shrinkToFit="1"/>
    </xf>
    <xf numFmtId="0" fontId="0" fillId="2" borderId="0" xfId="0" applyFont="1" applyFill="1" applyAlignment="1">
      <alignment horizontal="center" vertical="center" wrapText="1" shrinkToFit="1"/>
    </xf>
    <xf numFmtId="0" fontId="0" fillId="2" borderId="0" xfId="0" applyFont="1" applyFill="1" applyAlignment="1">
      <alignment vertical="center" wrapText="1" shrinkToFit="1"/>
    </xf>
    <xf numFmtId="1" fontId="0" fillId="2" borderId="0" xfId="0" applyNumberFormat="1" applyFont="1" applyFill="1" applyAlignment="1">
      <alignment horizontal="center" vertical="center" wrapText="1" shrinkToFit="1"/>
    </xf>
    <xf numFmtId="1" fontId="0" fillId="2" borderId="0" xfId="0" applyNumberFormat="1" applyFont="1" applyFill="1" applyAlignment="1">
      <alignment horizontal="left" vertical="top" wrapText="1" shrinkToFit="1"/>
    </xf>
    <xf numFmtId="0" fontId="50" fillId="3" borderId="3" xfId="0" applyFont="1" applyFill="1" applyBorder="1" applyAlignment="1" applyProtection="1">
      <alignment horizontal="center" vertical="center" wrapText="1" shrinkToFit="1"/>
      <protection hidden="1"/>
    </xf>
    <xf numFmtId="0" fontId="51" fillId="3" borderId="1" xfId="0" applyFont="1" applyFill="1" applyBorder="1" applyAlignment="1" applyProtection="1">
      <alignment horizontal="center" vertical="center" wrapText="1" shrinkToFit="1"/>
      <protection hidden="1"/>
    </xf>
    <xf numFmtId="0" fontId="50" fillId="3" borderId="1" xfId="0" applyFont="1" applyFill="1" applyBorder="1" applyAlignment="1" applyProtection="1">
      <alignment horizontal="center" vertical="center" wrapText="1" shrinkToFit="1"/>
      <protection hidden="1"/>
    </xf>
    <xf numFmtId="1" fontId="52" fillId="3" borderId="1" xfId="0" applyNumberFormat="1" applyFont="1" applyFill="1" applyBorder="1" applyAlignment="1" applyProtection="1">
      <alignment horizontal="center" vertical="center" wrapText="1" shrinkToFit="1"/>
      <protection hidden="1"/>
    </xf>
    <xf numFmtId="0" fontId="52" fillId="3" borderId="1" xfId="0" applyFont="1" applyFill="1" applyBorder="1" applyAlignment="1" applyProtection="1">
      <alignment horizontal="center" vertical="center" wrapText="1" shrinkToFit="1"/>
      <protection hidden="1"/>
    </xf>
    <xf numFmtId="0" fontId="53" fillId="0" borderId="15" xfId="0" applyFont="1" applyBorder="1" applyAlignment="1" applyProtection="1">
      <alignment horizontal="center" vertical="center" wrapText="1" shrinkToFit="1"/>
      <protection hidden="1"/>
    </xf>
    <xf numFmtId="0" fontId="54" fillId="0" borderId="16" xfId="0" applyFont="1" applyBorder="1" applyAlignment="1">
      <alignment horizontal="center" vertical="center" wrapText="1"/>
    </xf>
    <xf numFmtId="0" fontId="55" fillId="0" borderId="16" xfId="0" applyFont="1" applyBorder="1" applyAlignment="1">
      <alignment vertical="center" wrapText="1"/>
    </xf>
    <xf numFmtId="0" fontId="20" fillId="0" borderId="16" xfId="0" applyFont="1" applyBorder="1" applyAlignment="1">
      <alignment horizontal="center" vertical="center"/>
    </xf>
    <xf numFmtId="8" fontId="20" fillId="0" borderId="16" xfId="0" applyNumberFormat="1" applyFont="1" applyBorder="1" applyAlignment="1">
      <alignment horizontal="center" vertical="center"/>
    </xf>
    <xf numFmtId="1" fontId="21" fillId="0" borderId="1" xfId="0" applyNumberFormat="1" applyFont="1" applyBorder="1" applyAlignment="1">
      <alignment horizontal="center" vertical="center" wrapText="1" shrinkToFit="1"/>
    </xf>
    <xf numFmtId="4" fontId="21" fillId="7" borderId="1" xfId="0" applyNumberFormat="1" applyFont="1" applyFill="1" applyBorder="1" applyAlignment="1" applyProtection="1">
      <alignment horizontal="center" vertical="center" wrapText="1" shrinkToFit="1"/>
      <protection locked="0"/>
    </xf>
    <xf numFmtId="164" fontId="21" fillId="0" borderId="1" xfId="0" applyNumberFormat="1" applyFont="1" applyBorder="1" applyAlignment="1">
      <alignment horizontal="center" vertical="center" wrapText="1" shrinkToFit="1"/>
    </xf>
    <xf numFmtId="164" fontId="21" fillId="2" borderId="1" xfId="0" applyNumberFormat="1" applyFont="1" applyFill="1" applyBorder="1" applyAlignment="1">
      <alignment vertical="center" wrapText="1" shrinkToFit="1"/>
    </xf>
    <xf numFmtId="0" fontId="54" fillId="0" borderId="1" xfId="0" applyFont="1" applyBorder="1" applyAlignment="1" applyProtection="1">
      <alignment horizontal="center" vertical="center" wrapText="1" shrinkToFit="1"/>
      <protection hidden="1"/>
    </xf>
    <xf numFmtId="0" fontId="54" fillId="0" borderId="3" xfId="0" applyFont="1" applyBorder="1" applyAlignment="1" applyProtection="1">
      <alignment horizontal="center" vertical="center" wrapText="1" shrinkToFit="1"/>
      <protection hidden="1"/>
    </xf>
    <xf numFmtId="0" fontId="20" fillId="0" borderId="1" xfId="0" applyFont="1" applyBorder="1" applyAlignment="1">
      <alignment horizontal="center" vertical="center" wrapText="1"/>
    </xf>
    <xf numFmtId="164" fontId="20" fillId="9" borderId="1" xfId="0" applyNumberFormat="1" applyFont="1" applyFill="1" applyBorder="1" applyAlignment="1">
      <alignment horizontal="center" vertical="center" wrapText="1" shrinkToFit="1"/>
    </xf>
    <xf numFmtId="1" fontId="21" fillId="9" borderId="1" xfId="0" applyNumberFormat="1" applyFont="1" applyFill="1" applyBorder="1" applyAlignment="1">
      <alignment horizontal="center" vertical="center" wrapText="1" shrinkToFit="1"/>
    </xf>
    <xf numFmtId="0" fontId="20" fillId="0" borderId="16" xfId="0" applyFont="1" applyBorder="1" applyAlignment="1">
      <alignment horizontal="center" vertical="center" wrapText="1"/>
    </xf>
    <xf numFmtId="1" fontId="20" fillId="2" borderId="1" xfId="0" applyNumberFormat="1" applyFont="1" applyFill="1" applyBorder="1" applyAlignment="1">
      <alignment horizontal="center" vertical="center" wrapText="1"/>
    </xf>
    <xf numFmtId="0" fontId="20" fillId="2" borderId="1" xfId="0" applyFont="1" applyFill="1" applyBorder="1" applyAlignment="1">
      <alignment vertical="center" wrapText="1"/>
    </xf>
    <xf numFmtId="1" fontId="21" fillId="2" borderId="1" xfId="0" applyNumberFormat="1" applyFont="1" applyFill="1" applyBorder="1" applyAlignment="1">
      <alignment horizontal="center" vertical="center" wrapText="1" shrinkToFit="1"/>
    </xf>
    <xf numFmtId="0" fontId="20" fillId="0" borderId="16" xfId="0" applyFont="1" applyBorder="1" applyAlignment="1">
      <alignment vertical="center" wrapText="1"/>
    </xf>
    <xf numFmtId="0" fontId="55" fillId="0" borderId="16" xfId="0" applyFont="1" applyBorder="1" applyAlignment="1">
      <alignment horizontal="center" vertical="center" wrapText="1"/>
    </xf>
    <xf numFmtId="8" fontId="55" fillId="0" borderId="16" xfId="0" applyNumberFormat="1" applyFont="1" applyBorder="1" applyAlignment="1">
      <alignment horizontal="center" vertical="center"/>
    </xf>
    <xf numFmtId="164" fontId="21" fillId="7" borderId="1" xfId="0" applyNumberFormat="1" applyFont="1" applyFill="1" applyBorder="1" applyAlignment="1">
      <alignment horizontal="center" vertical="center" wrapText="1" shrinkToFit="1"/>
    </xf>
    <xf numFmtId="0" fontId="53" fillId="0" borderId="15" xfId="0" applyFont="1" applyBorder="1" applyAlignment="1">
      <alignment horizontal="center" vertical="center" wrapText="1"/>
    </xf>
    <xf numFmtId="0" fontId="54" fillId="0" borderId="1" xfId="0" applyFont="1" applyBorder="1" applyAlignment="1">
      <alignment horizontal="center" vertical="center" wrapText="1"/>
    </xf>
    <xf numFmtId="0" fontId="20" fillId="0" borderId="1" xfId="0" applyFont="1" applyBorder="1" applyAlignment="1">
      <alignment vertical="center" wrapText="1"/>
    </xf>
    <xf numFmtId="0" fontId="20" fillId="9" borderId="16" xfId="0" applyFont="1" applyFill="1" applyBorder="1" applyAlignment="1">
      <alignment horizontal="center" vertical="center" wrapText="1"/>
    </xf>
    <xf numFmtId="0" fontId="55" fillId="0" borderId="19" xfId="0" applyFont="1" applyBorder="1" applyAlignment="1">
      <alignment vertical="center" wrapText="1"/>
    </xf>
    <xf numFmtId="8" fontId="20" fillId="0" borderId="22" xfId="0" applyNumberFormat="1" applyFont="1" applyBorder="1" applyAlignment="1">
      <alignment horizontal="center" vertical="center"/>
    </xf>
    <xf numFmtId="1" fontId="21" fillId="0" borderId="3" xfId="0" applyNumberFormat="1" applyFont="1" applyBorder="1" applyAlignment="1">
      <alignment horizontal="center" vertical="center" wrapText="1" shrinkToFit="1"/>
    </xf>
    <xf numFmtId="4" fontId="21" fillId="7" borderId="3" xfId="0" applyNumberFormat="1" applyFont="1" applyFill="1" applyBorder="1" applyAlignment="1" applyProtection="1">
      <alignment horizontal="center" vertical="center" wrapText="1" shrinkToFit="1"/>
      <protection locked="0"/>
    </xf>
    <xf numFmtId="164" fontId="21" fillId="0" borderId="3" xfId="0" applyNumberFormat="1" applyFont="1" applyBorder="1" applyAlignment="1">
      <alignment horizontal="center" vertical="center" wrapText="1" shrinkToFit="1"/>
    </xf>
    <xf numFmtId="164" fontId="21" fillId="2" borderId="3" xfId="0" applyNumberFormat="1" applyFont="1" applyFill="1" applyBorder="1" applyAlignment="1">
      <alignment vertical="center" wrapText="1" shrinkToFit="1"/>
    </xf>
    <xf numFmtId="164" fontId="21" fillId="7" borderId="3" xfId="0" applyNumberFormat="1" applyFont="1" applyFill="1" applyBorder="1" applyAlignment="1">
      <alignment horizontal="center" vertical="center" wrapText="1" shrinkToFit="1"/>
    </xf>
    <xf numFmtId="0" fontId="53" fillId="0" borderId="0" xfId="0" applyFont="1" applyAlignment="1" applyProtection="1">
      <alignment horizontal="center" vertical="center" wrapText="1" shrinkToFit="1"/>
      <protection hidden="1"/>
    </xf>
    <xf numFmtId="0" fontId="20" fillId="0" borderId="18" xfId="0" applyFont="1" applyBorder="1" applyAlignment="1">
      <alignment horizontal="center" vertical="center" wrapText="1"/>
    </xf>
    <xf numFmtId="8" fontId="20" fillId="0" borderId="1" xfId="0" applyNumberFormat="1" applyFont="1" applyBorder="1" applyAlignment="1">
      <alignment horizontal="center" vertical="center"/>
    </xf>
    <xf numFmtId="0" fontId="0" fillId="2" borderId="1" xfId="0" applyFont="1" applyFill="1" applyBorder="1" applyAlignment="1">
      <alignment vertical="center" wrapText="1" shrinkToFit="1"/>
    </xf>
    <xf numFmtId="0" fontId="0" fillId="0" borderId="1" xfId="0" applyFont="1" applyBorder="1" applyAlignment="1">
      <alignment vertical="center" wrapText="1" shrinkToFit="1"/>
    </xf>
    <xf numFmtId="1" fontId="20" fillId="0" borderId="1" xfId="0" applyNumberFormat="1" applyFont="1" applyBorder="1" applyAlignment="1">
      <alignment horizontal="center" vertical="center" wrapText="1"/>
    </xf>
    <xf numFmtId="0" fontId="53" fillId="9" borderId="15" xfId="0" applyFont="1" applyFill="1" applyBorder="1" applyAlignment="1" applyProtection="1">
      <alignment horizontal="center" vertical="center" wrapText="1" shrinkToFit="1"/>
      <protection hidden="1"/>
    </xf>
    <xf numFmtId="0" fontId="20" fillId="0" borderId="16" xfId="0" quotePrefix="1" applyFont="1" applyBorder="1" applyAlignment="1">
      <alignment vertical="center" wrapText="1"/>
    </xf>
    <xf numFmtId="8" fontId="20" fillId="8" borderId="16" xfId="0" applyNumberFormat="1" applyFont="1" applyFill="1" applyBorder="1" applyAlignment="1">
      <alignment horizontal="center" vertical="center"/>
    </xf>
    <xf numFmtId="0" fontId="53" fillId="0" borderId="1" xfId="0" applyFont="1" applyBorder="1" applyAlignment="1" applyProtection="1">
      <alignment horizontal="center" vertical="center" wrapText="1" shrinkToFit="1"/>
      <protection hidden="1"/>
    </xf>
    <xf numFmtId="0" fontId="53" fillId="0" borderId="22" xfId="0" applyFont="1" applyBorder="1" applyAlignment="1">
      <alignment horizontal="center" vertical="center" wrapText="1"/>
    </xf>
    <xf numFmtId="0" fontId="20" fillId="0" borderId="0" xfId="0" applyFont="1" applyAlignment="1" applyProtection="1">
      <alignment horizontal="center" vertical="center" wrapText="1" shrinkToFit="1"/>
      <protection hidden="1"/>
    </xf>
    <xf numFmtId="0" fontId="20" fillId="0" borderId="22" xfId="0" applyFont="1" applyBorder="1" applyAlignment="1">
      <alignment vertical="center" wrapText="1"/>
    </xf>
    <xf numFmtId="164" fontId="21" fillId="2" borderId="3" xfId="0" applyNumberFormat="1" applyFont="1" applyFill="1" applyBorder="1" applyAlignment="1">
      <alignment horizontal="center" vertical="center" wrapText="1" shrinkToFit="1"/>
    </xf>
    <xf numFmtId="0" fontId="53" fillId="0" borderId="1" xfId="0" applyFont="1" applyBorder="1" applyAlignment="1">
      <alignment horizontal="center" vertical="center" wrapText="1"/>
    </xf>
    <xf numFmtId="0" fontId="53" fillId="0" borderId="3" xfId="0" applyFont="1" applyBorder="1" applyAlignment="1">
      <alignment horizontal="center" vertical="center" wrapText="1"/>
    </xf>
    <xf numFmtId="0" fontId="54" fillId="0" borderId="24" xfId="0" applyFont="1" applyBorder="1" applyAlignment="1">
      <alignment horizontal="center" vertical="center" wrapText="1"/>
    </xf>
    <xf numFmtId="0" fontId="20" fillId="0" borderId="22" xfId="0" applyFont="1" applyBorder="1" applyAlignment="1">
      <alignment horizontal="center" vertical="center" wrapText="1"/>
    </xf>
    <xf numFmtId="8" fontId="20" fillId="0" borderId="23" xfId="0" applyNumberFormat="1" applyFont="1" applyBorder="1" applyAlignment="1">
      <alignment horizontal="center" vertical="center"/>
    </xf>
    <xf numFmtId="0" fontId="53" fillId="0" borderId="16" xfId="0" applyFont="1" applyBorder="1" applyAlignment="1">
      <alignment horizontal="center" vertical="center" wrapText="1"/>
    </xf>
    <xf numFmtId="0" fontId="54" fillId="0" borderId="25" xfId="0" applyFont="1" applyBorder="1" applyAlignment="1">
      <alignment horizontal="center" vertical="center" wrapText="1"/>
    </xf>
    <xf numFmtId="0" fontId="20" fillId="0" borderId="3" xfId="0" applyFont="1" applyBorder="1" applyAlignment="1">
      <alignment horizontal="center" vertical="center" wrapText="1"/>
    </xf>
    <xf numFmtId="8" fontId="20" fillId="0" borderId="3" xfId="0" applyNumberFormat="1" applyFont="1" applyBorder="1" applyAlignment="1">
      <alignment horizontal="center" vertical="center" wrapText="1"/>
    </xf>
    <xf numFmtId="0" fontId="54" fillId="0" borderId="21" xfId="0" applyFont="1" applyBorder="1" applyAlignment="1">
      <alignment horizontal="center" vertical="center" wrapText="1"/>
    </xf>
    <xf numFmtId="1" fontId="21" fillId="0" borderId="22" xfId="0" applyNumberFormat="1" applyFont="1" applyBorder="1" applyAlignment="1">
      <alignment horizontal="center" vertical="center" wrapText="1" shrinkToFit="1"/>
    </xf>
    <xf numFmtId="4" fontId="21" fillId="7" borderId="22" xfId="0" applyNumberFormat="1" applyFont="1" applyFill="1" applyBorder="1" applyAlignment="1" applyProtection="1">
      <alignment horizontal="center" vertical="center" wrapText="1" shrinkToFit="1"/>
      <protection locked="0"/>
    </xf>
    <xf numFmtId="164" fontId="21" fillId="2" borderId="15" xfId="0" applyNumberFormat="1" applyFont="1" applyFill="1" applyBorder="1" applyAlignment="1">
      <alignment vertical="center" wrapText="1" shrinkToFit="1"/>
    </xf>
    <xf numFmtId="164" fontId="0" fillId="2" borderId="0" xfId="0" applyNumberFormat="1" applyFont="1" applyFill="1" applyAlignment="1">
      <alignment horizontal="center" vertical="center" wrapText="1" shrinkToFit="1"/>
    </xf>
    <xf numFmtId="0" fontId="19" fillId="2" borderId="0" xfId="10" applyFont="1" applyFill="1" applyAlignment="1">
      <alignment vertical="top" wrapText="1"/>
    </xf>
    <xf numFmtId="0" fontId="21" fillId="2" borderId="0" xfId="10" applyFont="1" applyFill="1" applyAlignment="1">
      <alignment vertical="top" wrapText="1"/>
    </xf>
    <xf numFmtId="0" fontId="21" fillId="2" borderId="0" xfId="10" applyFont="1" applyFill="1"/>
    <xf numFmtId="0" fontId="0" fillId="2" borderId="0" xfId="0" applyFont="1" applyFill="1"/>
    <xf numFmtId="0" fontId="19" fillId="5" borderId="5" xfId="10" applyFont="1" applyFill="1" applyBorder="1" applyAlignment="1">
      <alignment horizontal="left" vertical="top" wrapText="1"/>
    </xf>
    <xf numFmtId="0" fontId="21" fillId="5" borderId="6" xfId="10" applyFont="1" applyFill="1" applyBorder="1" applyAlignment="1">
      <alignment horizontal="left" vertical="top" wrapText="1"/>
    </xf>
    <xf numFmtId="0" fontId="19" fillId="5" borderId="7" xfId="10" applyFont="1" applyFill="1" applyBorder="1" applyAlignment="1">
      <alignment horizontal="left" vertical="top" wrapText="1"/>
    </xf>
    <xf numFmtId="0" fontId="21" fillId="5" borderId="8" xfId="10" applyFont="1" applyFill="1" applyBorder="1" applyAlignment="1">
      <alignment horizontal="left" vertical="top" wrapText="1"/>
    </xf>
    <xf numFmtId="14" fontId="21" fillId="5" borderId="8" xfId="10" applyNumberFormat="1" applyFont="1" applyFill="1" applyBorder="1" applyAlignment="1">
      <alignment horizontal="left" vertical="top" wrapText="1"/>
    </xf>
    <xf numFmtId="0" fontId="19" fillId="5" borderId="9" xfId="10" applyFont="1" applyFill="1" applyBorder="1" applyAlignment="1">
      <alignment horizontal="left" vertical="top" wrapText="1"/>
    </xf>
    <xf numFmtId="0" fontId="21" fillId="5" borderId="10" xfId="10" applyFont="1" applyFill="1" applyBorder="1" applyAlignment="1">
      <alignment horizontal="left" vertical="top" wrapText="1"/>
    </xf>
    <xf numFmtId="0" fontId="19" fillId="2" borderId="2" xfId="10" applyFont="1" applyFill="1" applyBorder="1" applyAlignment="1">
      <alignment horizontal="left" vertical="top"/>
    </xf>
    <xf numFmtId="0" fontId="21" fillId="2" borderId="1" xfId="10" applyFont="1" applyFill="1" applyBorder="1" applyAlignment="1">
      <alignment horizontal="left" vertical="top"/>
    </xf>
    <xf numFmtId="14" fontId="21" fillId="2" borderId="1" xfId="10" applyNumberFormat="1" applyFont="1" applyFill="1" applyBorder="1" applyAlignment="1">
      <alignment horizontal="left" vertical="top"/>
    </xf>
    <xf numFmtId="0" fontId="21" fillId="2" borderId="1" xfId="10" applyFont="1" applyFill="1" applyBorder="1" applyAlignment="1">
      <alignment horizontal="left" vertical="top" wrapText="1"/>
    </xf>
    <xf numFmtId="14" fontId="21" fillId="2" borderId="1" xfId="0" applyNumberFormat="1" applyFont="1" applyFill="1" applyBorder="1" applyAlignment="1">
      <alignment horizontal="left" vertical="top"/>
    </xf>
    <xf numFmtId="0" fontId="21" fillId="2" borderId="1" xfId="0" applyFont="1" applyFill="1" applyBorder="1" applyAlignment="1">
      <alignment horizontal="left" vertical="top"/>
    </xf>
    <xf numFmtId="0" fontId="21" fillId="2" borderId="1" xfId="0" applyFont="1" applyFill="1" applyBorder="1" applyAlignment="1">
      <alignment horizontal="left" vertical="top" wrapText="1"/>
    </xf>
    <xf numFmtId="0" fontId="21" fillId="0" borderId="1" xfId="0" applyFont="1" applyBorder="1" applyAlignment="1">
      <alignment horizontal="left" vertical="top" wrapText="1"/>
    </xf>
    <xf numFmtId="0" fontId="34" fillId="2" borderId="0" xfId="23" applyFill="1" applyBorder="1" applyAlignment="1">
      <alignment horizontal="center" vertical="top" wrapText="1"/>
    </xf>
    <xf numFmtId="0" fontId="22" fillId="2" borderId="0" xfId="0" applyFont="1" applyFill="1" applyAlignment="1">
      <alignment vertical="center" wrapText="1" shrinkToFit="1"/>
    </xf>
    <xf numFmtId="0" fontId="29" fillId="2" borderId="0" xfId="0" applyFont="1" applyFill="1" applyAlignment="1">
      <alignment vertical="top" wrapText="1"/>
    </xf>
    <xf numFmtId="0" fontId="34" fillId="2" borderId="0" xfId="23" applyFill="1" applyBorder="1" applyAlignment="1">
      <alignment vertical="top" wrapText="1"/>
    </xf>
    <xf numFmtId="1" fontId="29" fillId="2" borderId="1" xfId="0" applyNumberFormat="1" applyFont="1" applyFill="1" applyBorder="1" applyAlignment="1" applyProtection="1">
      <alignment horizontal="center" vertical="center" wrapText="1" shrinkToFit="1"/>
      <protection hidden="1"/>
    </xf>
    <xf numFmtId="1" fontId="29" fillId="0" borderId="1" xfId="0" applyNumberFormat="1" applyFont="1" applyBorder="1" applyAlignment="1" applyProtection="1">
      <alignment horizontal="center" vertical="center" wrapText="1" shrinkToFit="1"/>
      <protection hidden="1"/>
    </xf>
    <xf numFmtId="0" fontId="0" fillId="2" borderId="0" xfId="0" applyFill="1" applyProtection="1">
      <protection hidden="1"/>
    </xf>
    <xf numFmtId="0" fontId="0" fillId="0" borderId="0" xfId="0" applyProtection="1">
      <protection hidden="1"/>
    </xf>
    <xf numFmtId="1" fontId="30" fillId="6" borderId="1" xfId="0" applyNumberFormat="1" applyFont="1" applyFill="1" applyBorder="1" applyAlignment="1" applyProtection="1">
      <alignment horizontal="center" vertical="center" wrapText="1" shrinkToFit="1"/>
      <protection hidden="1"/>
    </xf>
    <xf numFmtId="1" fontId="30" fillId="7" borderId="1" xfId="0" applyNumberFormat="1" applyFont="1" applyFill="1" applyBorder="1" applyAlignment="1" applyProtection="1">
      <alignment horizontal="left" vertical="center" wrapText="1" shrinkToFit="1"/>
      <protection locked="0"/>
    </xf>
    <xf numFmtId="1" fontId="0" fillId="0" borderId="0" xfId="0" applyNumberFormat="1"/>
    <xf numFmtId="0" fontId="39" fillId="0" borderId="17" xfId="0" applyFont="1" applyBorder="1" applyAlignment="1">
      <alignment horizontal="center" vertical="center" wrapText="1"/>
    </xf>
    <xf numFmtId="0" fontId="57" fillId="2" borderId="0" xfId="0" applyFont="1" applyFill="1" applyAlignment="1">
      <alignment horizontal="left" vertical="top"/>
    </xf>
    <xf numFmtId="0" fontId="19" fillId="5" borderId="11" xfId="10" applyFont="1" applyFill="1" applyBorder="1" applyAlignment="1">
      <alignment horizontal="left" vertical="top"/>
    </xf>
    <xf numFmtId="0" fontId="19" fillId="5" borderId="12" xfId="10" applyFont="1" applyFill="1" applyBorder="1" applyAlignment="1">
      <alignment horizontal="left" vertical="top"/>
    </xf>
    <xf numFmtId="0" fontId="19" fillId="5" borderId="13" xfId="10" applyFont="1" applyFill="1" applyBorder="1" applyAlignment="1">
      <alignment horizontal="left" vertical="top"/>
    </xf>
    <xf numFmtId="0" fontId="39" fillId="0" borderId="28" xfId="0" applyFont="1" applyBorder="1" applyAlignment="1">
      <alignment horizontal="center" vertical="center" wrapText="1"/>
    </xf>
    <xf numFmtId="0" fontId="39" fillId="0" borderId="17" xfId="0" applyFont="1" applyBorder="1" applyAlignment="1">
      <alignment horizontal="center" vertical="center" wrapText="1"/>
    </xf>
    <xf numFmtId="1" fontId="42" fillId="6" borderId="14" xfId="0" applyNumberFormat="1" applyFont="1" applyFill="1" applyBorder="1" applyAlignment="1">
      <alignment horizontal="center" vertical="top" wrapText="1" shrinkToFit="1"/>
    </xf>
    <xf numFmtId="1" fontId="42" fillId="6" borderId="15" xfId="0" applyNumberFormat="1" applyFont="1" applyFill="1" applyBorder="1" applyAlignment="1">
      <alignment horizontal="center" vertical="top" wrapText="1" shrinkToFit="1"/>
    </xf>
    <xf numFmtId="0" fontId="49" fillId="2" borderId="0" xfId="0" applyFont="1" applyFill="1" applyAlignment="1">
      <alignment horizontal="center" vertical="center" wrapText="1" shrinkToFi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22"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17" xfId="0" applyFont="1" applyBorder="1" applyAlignment="1">
      <alignment horizontal="center" vertical="center" wrapText="1"/>
    </xf>
    <xf numFmtId="0" fontId="22" fillId="2" borderId="0" xfId="0" applyFont="1" applyFill="1" applyAlignment="1">
      <alignment horizontal="center" vertical="center" wrapText="1" shrinkToFit="1"/>
    </xf>
    <xf numFmtId="0" fontId="56" fillId="2" borderId="0" xfId="0" applyFont="1" applyFill="1" applyAlignment="1">
      <alignment horizontal="left" vertical="top" wrapText="1"/>
    </xf>
    <xf numFmtId="0" fontId="34" fillId="2" borderId="0" xfId="23" applyFill="1" applyBorder="1" applyAlignment="1">
      <alignment horizontal="center" vertical="top" wrapText="1"/>
    </xf>
  </cellXfs>
  <cellStyles count="24">
    <cellStyle name="%" xfId="22" xr:uid="{6B6173A3-F51A-4078-950B-871E9CA4B4A3}"/>
    <cellStyle name="60% - Accent1 2" xfId="3" xr:uid="{8C51F970-A6FD-40DF-AF54-BA4DE239A21B}"/>
    <cellStyle name="Comma 2" xfId="4" xr:uid="{DA42F17D-28CA-4D65-865B-47DBE70E7238}"/>
    <cellStyle name="Comma 2 2" xfId="18" xr:uid="{FBFB74DA-25AA-459D-A100-7D627992AEC2}"/>
    <cellStyle name="Comma 3" xfId="21" xr:uid="{8B3EB3A4-F84B-4D5C-A8F5-8EFB125795A5}"/>
    <cellStyle name="Comma 5 2 2" xfId="13" xr:uid="{6B49E97B-F80F-4B72-890B-25FF9BA5CD54}"/>
    <cellStyle name="Currency" xfId="1" builtinId="4"/>
    <cellStyle name="Hyperlink" xfId="23" builtinId="8"/>
    <cellStyle name="Hyperlink 2" xfId="5" xr:uid="{D781CD1F-6E7A-4298-80C5-9964A7DE1902}"/>
    <cellStyle name="Hyperlink 3" xfId="8" xr:uid="{F5296A58-DBC8-41F3-BC23-208CDE5DBE58}"/>
    <cellStyle name="Normal" xfId="0" builtinId="0"/>
    <cellStyle name="Normal 2" xfId="10" xr:uid="{FC08EB35-5492-463B-A1F8-C6A099AC5388}"/>
    <cellStyle name="Normal 2 10" xfId="9" xr:uid="{14CFC123-8B17-43F4-9026-8BA7A99EAD1B}"/>
    <cellStyle name="Normal 2 2" xfId="17" xr:uid="{3DDCAD07-D7C5-4F2C-8A3B-944FD1D46183}"/>
    <cellStyle name="Normal 2 3 4" xfId="12" xr:uid="{BF8F46C1-A744-40D1-AC0D-255FA8280D38}"/>
    <cellStyle name="Normal 2 3 4 2" xfId="14" xr:uid="{CEEA0497-862A-4B7A-BF93-E057E2D111FC}"/>
    <cellStyle name="Normal 2 6 3" xfId="6" xr:uid="{1B7F60E8-9D80-48F9-B243-DD401090690C}"/>
    <cellStyle name="Normal 3" xfId="2" xr:uid="{7FB5B085-C752-4889-9C5A-4578F854E54F}"/>
    <cellStyle name="Normal 3 5 2" xfId="7" xr:uid="{DACCFF66-A391-43CC-B1B5-ACB4E9736EE7}"/>
    <cellStyle name="Normal 4" xfId="11" xr:uid="{A5C428F4-3C4A-484A-A92E-CC9C3B20E49E}"/>
    <cellStyle name="Normal 5 6 2" xfId="16" xr:uid="{A8BB6D79-EDCD-4E4C-AFF5-CFCFD74EFBEE}"/>
    <cellStyle name="Percent 2" xfId="19" xr:uid="{92235DFC-2E8C-4B93-847B-D31A60C0374C}"/>
    <cellStyle name="Percent 3" xfId="20" xr:uid="{9BFBEB63-BA7F-4185-A1C1-3CAAF5AB7F47}"/>
    <cellStyle name="Percent 4" xfId="15" xr:uid="{36B05F13-B23D-40DF-B1E2-E6C9210A99A2}"/>
  </cellStyles>
  <dxfs count="16">
    <dxf>
      <numFmt numFmtId="1" formatCode="0"/>
    </dxf>
    <dxf>
      <numFmt numFmtId="1" formatCode="0"/>
    </dxf>
    <dxf>
      <numFmt numFmtId="1" formatCode="0"/>
    </dxf>
    <dxf>
      <numFmt numFmtId="1" formatCode="0"/>
    </dxf>
    <dxf>
      <numFmt numFmtId="1" formatCode="0"/>
    </dxf>
    <dxf>
      <numFmt numFmtId="1" formatCode="0"/>
    </dxf>
    <dxf>
      <numFmt numFmtId="0" formatCode="General"/>
    </dxf>
    <dxf>
      <fill>
        <patternFill patternType="solid">
          <fgColor rgb="FFEDEDED"/>
          <bgColor rgb="FFEDEDED"/>
        </patternFill>
      </fill>
    </dxf>
    <dxf>
      <fill>
        <patternFill patternType="solid">
          <fgColor rgb="FFEDEDED"/>
          <bgColor rgb="FFEDEDED"/>
        </patternFill>
      </fill>
    </dxf>
    <dxf>
      <font>
        <b/>
        <color rgb="FF000000"/>
      </font>
    </dxf>
    <dxf>
      <font>
        <b/>
        <color rgb="FF000000"/>
      </font>
    </dxf>
    <dxf>
      <font>
        <b/>
        <color rgb="FF000000"/>
      </font>
      <border>
        <top style="double">
          <color rgb="FFA5A5A5"/>
        </top>
      </border>
    </dxf>
    <dxf>
      <font>
        <b/>
        <color rgb="FFFFFFFF"/>
      </font>
      <fill>
        <patternFill patternType="solid">
          <fgColor rgb="FFA5A5A5"/>
          <bgColor rgb="FFA5A5A5"/>
        </patternFill>
      </fill>
    </dxf>
    <dxf>
      <font>
        <color rgb="FF000000"/>
      </font>
      <border>
        <left style="thin">
          <color rgb="FFC9C9C9"/>
        </left>
        <right style="thin">
          <color rgb="FFC9C9C9"/>
        </right>
        <top style="thin">
          <color rgb="FFC9C9C9"/>
        </top>
        <bottom style="thin">
          <color rgb="FFC9C9C9"/>
        </bottom>
        <horizontal style="thin">
          <color rgb="FFC9C9C9"/>
        </horizontal>
      </border>
    </dxf>
    <dxf>
      <font>
        <b/>
        <i val="0"/>
      </font>
      <fill>
        <patternFill>
          <bgColor rgb="FFD7D7D7"/>
        </patternFill>
      </fill>
    </dxf>
    <dxf>
      <font>
        <b val="0"/>
        <i val="0"/>
      </font>
      <fill>
        <patternFill patternType="none">
          <bgColor indexed="65"/>
        </patternFill>
      </fill>
    </dxf>
  </dxfs>
  <tableStyles count="2" defaultTableStyle="TableStyleMedium2" defaultPivotStyle="PivotStyleLight16">
    <tableStyle name="MySqlDefault" pivot="0" table="0" count="2" xr9:uid="{8FA99335-1F2B-4D51-827A-38506601FBBF}">
      <tableStyleElement type="wholeTable" dxfId="15"/>
      <tableStyleElement type="headerRow" dxfId="14"/>
    </tableStyle>
    <tableStyle name="TableStyleMedium4 2" pivot="0" count="7" xr9:uid="{FF22D622-2C1F-415E-A948-771ACEADCE54}">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s>
  <colors>
    <mruColors>
      <color rgb="FFE91730"/>
      <color rgb="FFA81022"/>
      <color rgb="FFBA1226"/>
      <color rgb="FFF37D8B"/>
      <color rgb="FFCE142A"/>
      <color rgb="FFF9BFC6"/>
      <color rgb="FFF06273"/>
      <color rgb="FF49070F"/>
      <color rgb="FFEA2E45"/>
      <color rgb="FF2682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2</xdr:col>
      <xdr:colOff>20592</xdr:colOff>
      <xdr:row>5</xdr:row>
      <xdr:rowOff>57972</xdr:rowOff>
    </xdr:to>
    <xdr:pic>
      <xdr:nvPicPr>
        <xdr:cNvPr id="5" name="Picture 1" descr="See the source image">
          <a:extLst>
            <a:ext uri="{FF2B5EF4-FFF2-40B4-BE49-F238E27FC236}">
              <a16:creationId xmlns:a16="http://schemas.microsoft.com/office/drawing/2014/main" id="{AF3EAB9C-5B27-4C17-ADB8-05A8A9104056}"/>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773" b="25773"/>
        <a:stretch/>
      </xdr:blipFill>
      <xdr:spPr bwMode="auto">
        <a:xfrm>
          <a:off x="15875" y="0"/>
          <a:ext cx="3042557" cy="1581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751567</xdr:colOff>
      <xdr:row>0</xdr:row>
      <xdr:rowOff>153761</xdr:rowOff>
    </xdr:from>
    <xdr:to>
      <xdr:col>12</xdr:col>
      <xdr:colOff>2476500</xdr:colOff>
      <xdr:row>5</xdr:row>
      <xdr:rowOff>169182</xdr:rowOff>
    </xdr:to>
    <xdr:pic>
      <xdr:nvPicPr>
        <xdr:cNvPr id="4" name="Picture 3">
          <a:extLst>
            <a:ext uri="{FF2B5EF4-FFF2-40B4-BE49-F238E27FC236}">
              <a16:creationId xmlns:a16="http://schemas.microsoft.com/office/drawing/2014/main" id="{17C7A09D-B19C-4582-971D-F2DD3DE5C59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674" t="19694" r="2531" b="21340"/>
        <a:stretch/>
      </xdr:blipFill>
      <xdr:spPr>
        <a:xfrm>
          <a:off x="19572967" y="153761"/>
          <a:ext cx="3439433" cy="1590675"/>
        </a:xfrm>
        <a:prstGeom prst="rect">
          <a:avLst/>
        </a:prstGeom>
      </xdr:spPr>
    </xdr:pic>
    <xdr:clientData/>
  </xdr:twoCellAnchor>
  <xdr:twoCellAnchor>
    <xdr:from>
      <xdr:col>2</xdr:col>
      <xdr:colOff>200479</xdr:colOff>
      <xdr:row>0</xdr:row>
      <xdr:rowOff>61536</xdr:rowOff>
    </xdr:from>
    <xdr:to>
      <xdr:col>4</xdr:col>
      <xdr:colOff>2529417</xdr:colOff>
      <xdr:row>5</xdr:row>
      <xdr:rowOff>95250</xdr:rowOff>
    </xdr:to>
    <xdr:sp macro="" textlink="">
      <xdr:nvSpPr>
        <xdr:cNvPr id="2" name="Rectangle 1">
          <a:extLst>
            <a:ext uri="{FF2B5EF4-FFF2-40B4-BE49-F238E27FC236}">
              <a16:creationId xmlns:a16="http://schemas.microsoft.com/office/drawing/2014/main" id="{43B81D27-B352-4CD1-9771-41D472543BB8}"/>
            </a:ext>
            <a:ext uri="{147F2762-F138-4A5C-976F-8EAC2B608ADB}">
              <a16:predDERef xmlns:a16="http://schemas.microsoft.com/office/drawing/2014/main" pred="{17C7A09D-B19C-4582-971D-F2DD3DE5C598}"/>
            </a:ext>
          </a:extLst>
        </xdr:cNvPr>
        <xdr:cNvSpPr/>
      </xdr:nvSpPr>
      <xdr:spPr>
        <a:xfrm>
          <a:off x="3248479" y="61536"/>
          <a:ext cx="4043438" cy="159581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rgbClr val="FF0000"/>
              </a:solidFill>
            </a:rPr>
            <a:t>BUYER NOTE: THIS VERSION OF THE ECC TOMs SOCIAL VALUE CALCULATOR IS UNPROTECTED AND SHOULD ONLY BE USED WITH PRIOR APPROVAL OF THE SV ASSESSMENT FORM TO ADD/REMOVE ANY SV MEASURES.  PLEASE ENSURE YOU REMOVE THIS DRAFTING NOTE AND PROTECT THE RELEVANT CELLS PRIOR TO PUBLICATION TO BIDDERS</a:t>
          </a:r>
          <a:r>
            <a:rPr lang="en-GB" sz="1200" baseline="0">
              <a:solidFill>
                <a:srgbClr val="FF0000"/>
              </a:solidFill>
            </a:rPr>
            <a:t> USING ONLY THE TEAM PASSWORD FOUND IN PROCUREMENT DOCUMENT LIBRARY </a:t>
          </a:r>
          <a:r>
            <a:rPr lang="en-GB" sz="1200">
              <a:solidFill>
                <a:srgbClr val="FF0000"/>
              </a:solidFill>
              <a:effectLst/>
              <a:latin typeface="+mn-lt"/>
              <a:ea typeface="+mn-ea"/>
              <a:cs typeface="+mn-cs"/>
            </a:rPr>
            <a:t>‘SOURCING TEMPLATES ATTACHEMENTS' FOLDER.</a:t>
          </a:r>
          <a:r>
            <a:rPr lang="en-GB" sz="1200" baseline="0">
              <a:solidFill>
                <a:srgbClr val="FF0000"/>
              </a:solidFill>
              <a:effectLst/>
              <a:latin typeface="+mn-lt"/>
              <a:ea typeface="+mn-ea"/>
              <a:cs typeface="+mn-cs"/>
            </a:rPr>
            <a:t> </a:t>
          </a:r>
          <a:endParaRPr lang="en-GB"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1094128</xdr:colOff>
      <xdr:row>0</xdr:row>
      <xdr:rowOff>42333</xdr:rowOff>
    </xdr:from>
    <xdr:to>
      <xdr:col>4</xdr:col>
      <xdr:colOff>73732</xdr:colOff>
      <xdr:row>1</xdr:row>
      <xdr:rowOff>131298</xdr:rowOff>
    </xdr:to>
    <xdr:pic>
      <xdr:nvPicPr>
        <xdr:cNvPr id="2" name="Picture 1">
          <a:extLst>
            <a:ext uri="{FF2B5EF4-FFF2-40B4-BE49-F238E27FC236}">
              <a16:creationId xmlns:a16="http://schemas.microsoft.com/office/drawing/2014/main" id="{398ACB04-C401-4723-AE24-158B3D594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93698" y="44238"/>
          <a:ext cx="1600884" cy="1129095"/>
        </a:xfrm>
        <a:prstGeom prst="rect">
          <a:avLst/>
        </a:prstGeom>
      </xdr:spPr>
    </xdr:pic>
    <xdr:clientData/>
  </xdr:twoCellAnchor>
  <xdr:twoCellAnchor editAs="oneCell">
    <xdr:from>
      <xdr:col>0</xdr:col>
      <xdr:colOff>64716</xdr:colOff>
      <xdr:row>0</xdr:row>
      <xdr:rowOff>95250</xdr:rowOff>
    </xdr:from>
    <xdr:to>
      <xdr:col>0</xdr:col>
      <xdr:colOff>1790089</xdr:colOff>
      <xdr:row>0</xdr:row>
      <xdr:rowOff>974090</xdr:rowOff>
    </xdr:to>
    <xdr:pic>
      <xdr:nvPicPr>
        <xdr:cNvPr id="3" name="Picture 2" descr="See the source image">
          <a:extLst>
            <a:ext uri="{FF2B5EF4-FFF2-40B4-BE49-F238E27FC236}">
              <a16:creationId xmlns:a16="http://schemas.microsoft.com/office/drawing/2014/main" id="{BAE2BB37-B15D-4881-A599-0FF3E105DBFB}"/>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5773" b="25773"/>
        <a:stretch/>
      </xdr:blipFill>
      <xdr:spPr bwMode="auto">
        <a:xfrm>
          <a:off x="60906" y="91440"/>
          <a:ext cx="1729183" cy="878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BAADC84-A865-4DB4-9F7D-6991A46D45F4}" name="Table14" displayName="Table14" ref="A1:H44" totalsRowShown="0">
  <autoFilter ref="A1:H44" xr:uid="{3BAADC84-A865-4DB4-9F7D-6991A46D45F4}"/>
  <tableColumns count="8">
    <tableColumn id="1" xr3:uid="{8803EAE8-28D3-4CE8-874C-1F6D0A8A56F1}" name="Proactis Supplier Number">
      <calculatedColumnFormula>'Do Not Use - ECC Team only'!$B$1</calculatedColumnFormula>
    </tableColumn>
    <tableColumn id="2" xr3:uid="{77AA64D8-BAA5-4C95-AE7D-D11A6C7032FF}" name="Contract Number">
      <calculatedColumnFormula>'Do Not Use - ECC Team only'!$B$2</calculatedColumnFormula>
    </tableColumn>
    <tableColumn id="3" xr3:uid="{6B8DF218-F977-4AB3-9AC2-860EB8B0A8D9}" name="ECC Ref">
      <calculatedColumnFormula>'ECC TOMs'!#REF!</calculatedColumnFormula>
    </tableColumn>
    <tableColumn id="9" xr3:uid="{FF816B23-815E-4827-A51A-4EFC5131C16C}" name="Units offered">
      <calculatedColumnFormula>'ECC TOMs'!#REF!</calculatedColumnFormula>
    </tableColumn>
    <tableColumn id="10" xr3:uid="{FAEE8847-FE25-46B4-AF46-D3F1372EA159}" name="Total value">
      <calculatedColumnFormula>'ECC TOMs'!#REF!</calculatedColumnFormula>
    </tableColumn>
    <tableColumn id="12" xr3:uid="{7AEB5432-0AB5-4D54-AD93-22D080C9A070}" name="Comments">
      <calculatedColumnFormula>'ECC TOMs'!#REF!</calculatedColumnFormula>
    </tableColumn>
    <tableColumn id="13" xr3:uid="{D953CC8A-10B8-4AC4-AC43-7EC998197BDD}" name="Community Exchange">
      <calculatedColumnFormula>'ECC TOMs'!#REF!</calculatedColumnFormula>
    </tableColumn>
    <tableColumn id="4" xr3:uid="{6953968A-076C-4922-8C79-DB39D166A93B}" name="Purchaser" dataDxfId="6">
      <calculatedColumnFormula>'Do Not Use - ECC Team only'!$B$4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B9E63C-7741-4C73-B6F7-9DE51934464C}" name="Table3" displayName="Table3" ref="A1:G2" totalsRowShown="0">
  <autoFilter ref="A1:G2" xr:uid="{51718FDA-3342-446A-A017-373E50B49177}"/>
  <tableColumns count="7">
    <tableColumn id="1" xr3:uid="{AEA83536-7655-4352-9307-035177A965AF}" name="Proactis Supplier Number" dataDxfId="5">
      <calculatedColumnFormula>'Do Not Use - ECC Team only'!B1</calculatedColumnFormula>
    </tableColumn>
    <tableColumn id="2" xr3:uid="{94DBEE17-2E2C-4D6C-8D83-310888ECA9B0}" name="Contract Number">
      <calculatedColumnFormula>'Do Not Use - ECC Team only'!B2</calculatedColumnFormula>
    </tableColumn>
    <tableColumn id="3" xr3:uid="{841530FC-02D6-4B62-BCE8-212C5EBB24CB}" name="Bidder Name" dataDxfId="4">
      <calculatedColumnFormula>'Community Exchange'!A7</calculatedColumnFormula>
    </tableColumn>
    <tableColumn id="4" xr3:uid="{663F61D0-989F-4102-8936-A30E6E3E4978}" name="Do you agree to participate in the Community Exchange?" dataDxfId="3">
      <calculatedColumnFormula>'Community Exchange'!B7</calculatedColumnFormula>
    </tableColumn>
    <tableColumn id="5" xr3:uid="{8354E0AD-4D7B-47AD-98DD-FA34D04BF85B}" name="Do you give your consent to ECC to publish your organisation's contact information in the Community Exchange report?" dataDxfId="2">
      <calculatedColumnFormula>'Community Exchange'!C7</calculatedColumnFormula>
    </tableColumn>
    <tableColumn id="6" xr3:uid="{F23A111A-F097-4434-B823-3654746FD3A7}" name="Bidder contact information" dataDxfId="1">
      <calculatedColumnFormula>'Community Exchange'!D7</calculatedColumnFormula>
    </tableColumn>
    <tableColumn id="7" xr3:uid="{C67A4BD5-C216-4D1C-8316-F88E901C475A}" name="Purchaser" dataDxfId="0">
      <calculatedColumnFormula>'Do Not Use - ECC Team only'!B4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F4C9D-48BF-493F-81EF-D5A7561841FF}">
  <sheetPr>
    <pageSetUpPr fitToPage="1"/>
  </sheetPr>
  <dimension ref="B2:D17"/>
  <sheetViews>
    <sheetView topLeftCell="A3" zoomScale="90" zoomScaleNormal="90" workbookViewId="0">
      <selection activeCell="B9" sqref="B9:D9"/>
    </sheetView>
  </sheetViews>
  <sheetFormatPr defaultColWidth="8.81640625" defaultRowHeight="14.5" x14ac:dyDescent="0.35"/>
  <cols>
    <col min="1" max="1" width="8.81640625" style="152"/>
    <col min="2" max="2" width="28.1796875" style="152" customWidth="1"/>
    <col min="3" max="3" width="38.1796875" style="152" customWidth="1"/>
    <col min="4" max="4" width="62.81640625" style="152" customWidth="1"/>
    <col min="5" max="16384" width="8.81640625" style="152"/>
  </cols>
  <sheetData>
    <row r="2" spans="2:4" ht="16" thickBot="1" x14ac:dyDescent="0.4">
      <c r="B2" s="149"/>
      <c r="C2" s="150"/>
      <c r="D2" s="151"/>
    </row>
    <row r="3" spans="2:4" ht="18" customHeight="1" x14ac:dyDescent="0.35">
      <c r="B3" s="153" t="s">
        <v>0</v>
      </c>
      <c r="C3" s="154" t="s">
        <v>1</v>
      </c>
      <c r="D3" s="151"/>
    </row>
    <row r="4" spans="2:4" ht="15.5" x14ac:dyDescent="0.35">
      <c r="B4" s="155" t="s">
        <v>2</v>
      </c>
      <c r="C4" s="156">
        <v>12</v>
      </c>
      <c r="D4" s="151"/>
    </row>
    <row r="5" spans="2:4" ht="15.5" x14ac:dyDescent="0.35">
      <c r="B5" s="155" t="s">
        <v>3</v>
      </c>
      <c r="C5" s="157">
        <v>45567</v>
      </c>
      <c r="D5" s="151"/>
    </row>
    <row r="6" spans="2:4" ht="16" thickBot="1" x14ac:dyDescent="0.4">
      <c r="B6" s="158" t="s">
        <v>4</v>
      </c>
      <c r="C6" s="159" t="s">
        <v>5</v>
      </c>
      <c r="D6" s="151"/>
    </row>
    <row r="7" spans="2:4" ht="15.5" x14ac:dyDescent="0.35">
      <c r="B7" s="149"/>
      <c r="C7" s="150"/>
      <c r="D7" s="151"/>
    </row>
    <row r="8" spans="2:4" ht="16" thickBot="1" x14ac:dyDescent="0.4">
      <c r="B8" s="149"/>
      <c r="C8" s="150"/>
      <c r="D8" s="151"/>
    </row>
    <row r="9" spans="2:4" ht="16" thickBot="1" x14ac:dyDescent="0.4">
      <c r="B9" s="181" t="s">
        <v>6</v>
      </c>
      <c r="C9" s="182"/>
      <c r="D9" s="183"/>
    </row>
    <row r="10" spans="2:4" ht="15.5" x14ac:dyDescent="0.35">
      <c r="B10" s="160" t="s">
        <v>7</v>
      </c>
      <c r="C10" s="160" t="s">
        <v>8</v>
      </c>
      <c r="D10" s="160" t="s">
        <v>9</v>
      </c>
    </row>
    <row r="11" spans="2:4" ht="15.5" x14ac:dyDescent="0.35">
      <c r="B11" s="161" t="s">
        <v>10</v>
      </c>
      <c r="C11" s="162">
        <v>44186</v>
      </c>
      <c r="D11" s="163" t="s">
        <v>11</v>
      </c>
    </row>
    <row r="12" spans="2:4" ht="60.75" customHeight="1" x14ac:dyDescent="0.35">
      <c r="B12" s="161" t="s">
        <v>12</v>
      </c>
      <c r="C12" s="162">
        <v>44266</v>
      </c>
      <c r="D12" s="163" t="s">
        <v>13</v>
      </c>
    </row>
    <row r="13" spans="2:4" ht="46.5" x14ac:dyDescent="0.35">
      <c r="B13" s="161" t="s">
        <v>14</v>
      </c>
      <c r="C13" s="162">
        <v>44393</v>
      </c>
      <c r="D13" s="163" t="s">
        <v>15</v>
      </c>
    </row>
    <row r="14" spans="2:4" ht="15.5" x14ac:dyDescent="0.35">
      <c r="B14" s="161" t="s">
        <v>16</v>
      </c>
      <c r="C14" s="164">
        <v>44497</v>
      </c>
      <c r="D14" s="165" t="s">
        <v>17</v>
      </c>
    </row>
    <row r="15" spans="2:4" ht="77.5" x14ac:dyDescent="0.35">
      <c r="B15" s="165" t="s">
        <v>18</v>
      </c>
      <c r="C15" s="164">
        <v>44606</v>
      </c>
      <c r="D15" s="166" t="s">
        <v>19</v>
      </c>
    </row>
    <row r="16" spans="2:4" ht="186" x14ac:dyDescent="0.35">
      <c r="B16" s="165" t="s">
        <v>20</v>
      </c>
      <c r="C16" s="164">
        <v>44819</v>
      </c>
      <c r="D16" s="166" t="s">
        <v>21</v>
      </c>
    </row>
    <row r="17" spans="2:4" ht="259" customHeight="1" x14ac:dyDescent="0.35">
      <c r="B17" s="165" t="s">
        <v>22</v>
      </c>
      <c r="C17" s="164">
        <v>45044</v>
      </c>
      <c r="D17" s="167" t="s">
        <v>349</v>
      </c>
    </row>
  </sheetData>
  <mergeCells count="1">
    <mergeCell ref="B9:D9"/>
  </mergeCells>
  <pageMargins left="0.70866141732283472" right="0.70866141732283472" top="0.74803149606299213" bottom="0.74803149606299213"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4684-4CA3-4148-870E-ECF7B6089C6C}">
  <sheetPr>
    <tabColor rgb="FFFFFF00"/>
    <pageSetUpPr fitToPage="1"/>
  </sheetPr>
  <dimension ref="A1:K24"/>
  <sheetViews>
    <sheetView showGridLines="0" tabSelected="1" zoomScale="90" zoomScaleNormal="90" workbookViewId="0">
      <selection activeCell="A7" sqref="A7"/>
    </sheetView>
  </sheetViews>
  <sheetFormatPr defaultRowHeight="14.5" x14ac:dyDescent="0.35"/>
  <cols>
    <col min="1" max="1" width="158.453125" style="5" customWidth="1"/>
  </cols>
  <sheetData>
    <row r="1" spans="1:11" x14ac:dyDescent="0.35">
      <c r="A1" s="17"/>
      <c r="B1" s="4"/>
      <c r="C1" s="4"/>
      <c r="D1" s="4"/>
      <c r="E1" s="4"/>
      <c r="F1" s="4"/>
      <c r="G1" s="4"/>
      <c r="H1" s="4"/>
      <c r="I1" s="4"/>
      <c r="J1" s="4"/>
      <c r="K1" s="4"/>
    </row>
    <row r="2" spans="1:11" ht="21" x14ac:dyDescent="0.35">
      <c r="A2" s="34" t="s">
        <v>23</v>
      </c>
      <c r="B2" s="34"/>
      <c r="C2" s="34"/>
      <c r="D2" s="34"/>
      <c r="E2" s="34"/>
      <c r="F2" s="34"/>
      <c r="G2" s="34"/>
      <c r="H2" s="34"/>
      <c r="I2" s="34"/>
      <c r="J2" s="34"/>
      <c r="K2" s="34"/>
    </row>
    <row r="3" spans="1:11" x14ac:dyDescent="0.35">
      <c r="A3" s="18"/>
      <c r="B3" s="19"/>
      <c r="C3" s="19"/>
      <c r="D3" s="19"/>
      <c r="E3" s="19"/>
      <c r="F3" s="19"/>
      <c r="G3" s="19"/>
      <c r="H3" s="19"/>
      <c r="I3" s="19"/>
      <c r="J3" s="19"/>
      <c r="K3" s="19"/>
    </row>
    <row r="4" spans="1:11" ht="18.5" x14ac:dyDescent="0.35">
      <c r="A4" s="20" t="s">
        <v>24</v>
      </c>
      <c r="B4" s="21"/>
      <c r="C4" s="22"/>
      <c r="D4" s="22"/>
      <c r="E4" s="22"/>
      <c r="F4" s="22"/>
      <c r="G4" s="22"/>
      <c r="H4" s="22"/>
      <c r="I4" s="22"/>
      <c r="J4" s="22"/>
      <c r="K4" s="22"/>
    </row>
    <row r="5" spans="1:11" ht="26.15" customHeight="1" x14ac:dyDescent="0.35">
      <c r="A5" s="23" t="s">
        <v>25</v>
      </c>
      <c r="B5" s="19"/>
      <c r="C5" s="19"/>
      <c r="D5" s="19"/>
      <c r="E5" s="19"/>
      <c r="F5" s="19"/>
      <c r="G5" s="19"/>
      <c r="H5" s="19"/>
      <c r="I5" s="19"/>
      <c r="J5" s="19"/>
      <c r="K5" s="19"/>
    </row>
    <row r="6" spans="1:11" ht="70.5" customHeight="1" x14ac:dyDescent="0.35">
      <c r="A6" s="67" t="s">
        <v>26</v>
      </c>
      <c r="B6" s="19"/>
      <c r="C6" s="19"/>
      <c r="D6" s="19"/>
      <c r="E6" s="19"/>
      <c r="F6" s="19"/>
      <c r="G6" s="19"/>
      <c r="H6" s="19"/>
      <c r="I6" s="19"/>
      <c r="J6" s="19"/>
      <c r="K6" s="19"/>
    </row>
    <row r="7" spans="1:11" ht="69.650000000000006" customHeight="1" x14ac:dyDescent="0.35">
      <c r="A7" s="23" t="s">
        <v>355</v>
      </c>
      <c r="B7" s="24"/>
      <c r="C7" s="19"/>
      <c r="D7" s="19"/>
      <c r="E7" s="19"/>
      <c r="F7" s="19"/>
      <c r="G7" s="19"/>
      <c r="H7" s="19"/>
      <c r="I7" s="19"/>
      <c r="J7" s="19"/>
      <c r="K7" s="19"/>
    </row>
    <row r="8" spans="1:11" ht="51.75" customHeight="1" x14ac:dyDescent="0.35">
      <c r="A8" s="23" t="s">
        <v>27</v>
      </c>
      <c r="B8" s="24"/>
      <c r="C8" s="19"/>
      <c r="D8" s="19"/>
      <c r="E8" s="19"/>
      <c r="F8" s="19"/>
      <c r="G8" s="19"/>
      <c r="H8" s="19"/>
      <c r="I8" s="19"/>
      <c r="J8" s="19"/>
      <c r="K8" s="19"/>
    </row>
    <row r="9" spans="1:11" ht="51.75" customHeight="1" x14ac:dyDescent="0.35">
      <c r="A9" s="23" t="s">
        <v>28</v>
      </c>
      <c r="B9" s="24"/>
      <c r="C9" s="19"/>
      <c r="D9" s="19"/>
      <c r="E9" s="19"/>
      <c r="F9" s="19"/>
      <c r="G9" s="19"/>
      <c r="H9" s="19"/>
      <c r="I9" s="19"/>
      <c r="J9" s="19"/>
      <c r="K9" s="19"/>
    </row>
    <row r="10" spans="1:11" ht="82.5" customHeight="1" x14ac:dyDescent="0.35">
      <c r="A10" s="75" t="s">
        <v>29</v>
      </c>
      <c r="B10" s="24"/>
      <c r="C10" s="19"/>
      <c r="D10" s="19"/>
      <c r="E10" s="19"/>
      <c r="F10" s="19"/>
      <c r="G10" s="19"/>
      <c r="H10" s="19"/>
      <c r="I10" s="19"/>
      <c r="J10" s="19"/>
      <c r="K10" s="19"/>
    </row>
    <row r="11" spans="1:11" ht="18.5" x14ac:dyDescent="0.35">
      <c r="A11" s="23"/>
      <c r="B11" s="19"/>
      <c r="C11" s="19"/>
      <c r="D11" s="19"/>
      <c r="E11" s="19"/>
      <c r="F11" s="19"/>
      <c r="G11" s="19"/>
      <c r="H11" s="19"/>
      <c r="I11" s="19"/>
      <c r="J11" s="19"/>
      <c r="K11" s="19"/>
    </row>
    <row r="12" spans="1:11" ht="18.5" x14ac:dyDescent="0.35">
      <c r="A12" s="28" t="s">
        <v>30</v>
      </c>
      <c r="B12" s="19"/>
      <c r="C12" s="19"/>
      <c r="D12" s="19"/>
      <c r="E12" s="19"/>
      <c r="F12" s="19"/>
      <c r="G12" s="19"/>
      <c r="H12" s="19"/>
      <c r="I12" s="19"/>
      <c r="J12" s="19"/>
      <c r="K12" s="19"/>
    </row>
    <row r="13" spans="1:11" ht="18.5" x14ac:dyDescent="0.35">
      <c r="A13" s="29" t="s">
        <v>31</v>
      </c>
      <c r="B13" s="19"/>
      <c r="C13" s="19"/>
      <c r="D13" s="19"/>
      <c r="E13" s="19"/>
      <c r="F13" s="19"/>
      <c r="G13" s="19"/>
      <c r="H13" s="19"/>
      <c r="I13" s="19"/>
      <c r="J13" s="19"/>
      <c r="K13" s="19"/>
    </row>
    <row r="14" spans="1:11" ht="21" customHeight="1" x14ac:dyDescent="0.35">
      <c r="A14" s="29" t="s">
        <v>354</v>
      </c>
      <c r="B14" s="26"/>
      <c r="C14" s="27"/>
      <c r="D14" s="27"/>
      <c r="E14" s="27"/>
      <c r="F14" s="19"/>
      <c r="G14" s="19"/>
      <c r="H14" s="19"/>
      <c r="I14" s="19"/>
      <c r="J14" s="19"/>
      <c r="K14" s="19"/>
    </row>
    <row r="15" spans="1:11" ht="18.5" x14ac:dyDescent="0.35">
      <c r="A15" s="180" t="s">
        <v>32</v>
      </c>
      <c r="B15" s="19"/>
      <c r="C15" s="19"/>
      <c r="D15" s="19"/>
      <c r="E15" s="19"/>
      <c r="F15" s="19"/>
      <c r="G15" s="19"/>
      <c r="H15" s="19"/>
      <c r="I15" s="19"/>
      <c r="J15" s="19"/>
      <c r="K15" s="19"/>
    </row>
    <row r="16" spans="1:11" ht="21" x14ac:dyDescent="0.35">
      <c r="A16" s="29" t="s">
        <v>344</v>
      </c>
      <c r="B16" s="25"/>
      <c r="C16" s="25"/>
      <c r="D16" s="25"/>
      <c r="E16" s="25"/>
      <c r="F16" s="19"/>
      <c r="G16" s="19"/>
      <c r="H16" s="19"/>
      <c r="I16" s="19"/>
      <c r="J16" s="19"/>
      <c r="K16" s="19"/>
    </row>
    <row r="17" spans="1:11" ht="21" x14ac:dyDescent="0.35">
      <c r="A17" s="25"/>
      <c r="B17" s="25"/>
      <c r="C17" s="25"/>
      <c r="D17" s="25"/>
      <c r="E17" s="25"/>
      <c r="F17" s="19"/>
      <c r="G17" s="19"/>
      <c r="H17" s="19"/>
      <c r="I17" s="19"/>
      <c r="J17" s="19"/>
      <c r="K17" s="19"/>
    </row>
    <row r="18" spans="1:11" x14ac:dyDescent="0.35">
      <c r="A18" s="30"/>
      <c r="B18" s="19"/>
      <c r="C18" s="19"/>
      <c r="D18" s="19"/>
      <c r="E18" s="19"/>
      <c r="F18" s="19"/>
      <c r="G18" s="19"/>
      <c r="H18" s="19"/>
      <c r="I18" s="19"/>
      <c r="J18" s="19"/>
      <c r="K18" s="19"/>
    </row>
    <row r="19" spans="1:11" x14ac:dyDescent="0.35">
      <c r="A19" s="17"/>
      <c r="B19" s="4"/>
      <c r="C19" s="4"/>
      <c r="D19" s="4"/>
      <c r="E19" s="4"/>
      <c r="F19" s="4"/>
      <c r="G19" s="4"/>
      <c r="H19" s="4"/>
      <c r="I19" s="4"/>
      <c r="J19" s="4"/>
      <c r="K19" s="4"/>
    </row>
    <row r="20" spans="1:11" x14ac:dyDescent="0.35">
      <c r="A20" s="17"/>
      <c r="B20" s="4"/>
      <c r="C20" s="4"/>
      <c r="D20" s="4"/>
      <c r="E20" s="4"/>
      <c r="F20" s="4"/>
      <c r="G20" s="4"/>
      <c r="H20" s="4"/>
      <c r="I20" s="4"/>
      <c r="J20" s="4"/>
      <c r="K20" s="4"/>
    </row>
    <row r="21" spans="1:11" x14ac:dyDescent="0.35">
      <c r="A21" s="17"/>
      <c r="B21" s="4"/>
      <c r="C21" s="4"/>
      <c r="D21" s="4"/>
      <c r="E21" s="4"/>
      <c r="F21" s="4"/>
      <c r="G21" s="4"/>
      <c r="H21" s="4"/>
      <c r="I21" s="4"/>
      <c r="J21" s="4"/>
      <c r="K21" s="4"/>
    </row>
    <row r="22" spans="1:11" x14ac:dyDescent="0.35">
      <c r="A22" s="17"/>
      <c r="B22" s="4"/>
      <c r="C22" s="4"/>
      <c r="D22" s="4"/>
      <c r="E22" s="4"/>
      <c r="F22" s="4"/>
      <c r="G22" s="4"/>
      <c r="H22" s="4"/>
      <c r="I22" s="4"/>
      <c r="J22" s="4"/>
      <c r="K22" s="4"/>
    </row>
    <row r="23" spans="1:11" x14ac:dyDescent="0.35">
      <c r="A23" s="17"/>
      <c r="B23" s="4"/>
      <c r="C23" s="4"/>
      <c r="D23" s="4"/>
      <c r="E23" s="4"/>
      <c r="F23" s="4"/>
      <c r="G23" s="4"/>
      <c r="H23" s="4"/>
      <c r="I23" s="4"/>
      <c r="J23" s="4"/>
      <c r="K23" s="4"/>
    </row>
    <row r="24" spans="1:11" x14ac:dyDescent="0.35">
      <c r="A24" s="17"/>
      <c r="B24" s="4"/>
      <c r="C24" s="4"/>
      <c r="D24" s="4"/>
      <c r="E24" s="4"/>
      <c r="F24" s="4"/>
      <c r="G24" s="4"/>
      <c r="H24" s="4"/>
      <c r="I24" s="4"/>
      <c r="J24" s="4"/>
      <c r="K24" s="4"/>
    </row>
  </sheetData>
  <pageMargins left="0.70866141732283472" right="0.70866141732283472" top="0.74803149606299213" bottom="0.74803149606299213" header="0.31496062992125984" footer="0.31496062992125984"/>
  <pageSetup paperSize="9"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3460-409C-4112-A5CA-9BEA4243F0FB}">
  <sheetPr>
    <tabColor rgb="FF92D050"/>
    <pageSetUpPr fitToPage="1"/>
  </sheetPr>
  <dimension ref="A1:BW374"/>
  <sheetViews>
    <sheetView topLeftCell="A42" zoomScale="50" zoomScaleNormal="50" zoomScaleSheetLayoutView="50" zoomScalePageLayoutView="90" workbookViewId="0">
      <selection activeCell="H45" sqref="H45:I45"/>
    </sheetView>
  </sheetViews>
  <sheetFormatPr defaultColWidth="0" defaultRowHeight="14.5" zeroHeight="1" x14ac:dyDescent="0.35"/>
  <cols>
    <col min="1" max="1" width="22.1796875" style="80" customWidth="1"/>
    <col min="2" max="2" width="23.453125" style="79" customWidth="1"/>
    <col min="3" max="3" width="14" style="79" bestFit="1" customWidth="1"/>
    <col min="4" max="4" width="11.81640625" style="79" customWidth="1"/>
    <col min="5" max="5" width="63.1796875" style="79" customWidth="1"/>
    <col min="6" max="6" width="21.81640625" style="80" customWidth="1"/>
    <col min="7" max="7" width="22.1796875" style="79" customWidth="1"/>
    <col min="8" max="8" width="29.1796875" style="81" customWidth="1"/>
    <col min="9" max="9" width="22.81640625" style="81" customWidth="1"/>
    <col min="10" max="10" width="28.54296875" style="81" customWidth="1"/>
    <col min="11" max="11" width="23.1796875" style="79" customWidth="1"/>
    <col min="12" max="12" width="25.81640625" style="80" customWidth="1"/>
    <col min="13" max="13" width="39.1796875" style="81" customWidth="1"/>
    <col min="14" max="75" width="0" style="80" hidden="1" customWidth="1"/>
    <col min="76" max="16384" width="8.81640625" style="80" hidden="1"/>
  </cols>
  <sheetData>
    <row r="1" spans="1:74" x14ac:dyDescent="0.35">
      <c r="A1" s="78" t="s">
        <v>33</v>
      </c>
    </row>
    <row r="2" spans="1:74" ht="40" customHeight="1" x14ac:dyDescent="0.35">
      <c r="A2" s="1"/>
      <c r="B2" s="1"/>
      <c r="C2" s="188" t="s">
        <v>1</v>
      </c>
      <c r="D2" s="188"/>
      <c r="E2" s="188"/>
      <c r="F2" s="188"/>
      <c r="G2" s="188"/>
      <c r="H2" s="188"/>
      <c r="I2" s="188"/>
      <c r="J2" s="188"/>
      <c r="K2" s="188"/>
      <c r="L2" s="82"/>
      <c r="M2" s="80"/>
    </row>
    <row r="3" spans="1:74" ht="24.65" customHeight="1" x14ac:dyDescent="0.35">
      <c r="F3" s="37" t="s">
        <v>34</v>
      </c>
      <c r="G3" s="60"/>
      <c r="H3" s="33"/>
    </row>
    <row r="4" spans="1:74" ht="17.5" customHeight="1" x14ac:dyDescent="0.35">
      <c r="A4" s="38"/>
      <c r="B4" s="38"/>
      <c r="C4" s="59"/>
      <c r="D4" s="59"/>
      <c r="E4" s="59"/>
      <c r="F4" s="32"/>
      <c r="M4" s="80"/>
    </row>
    <row r="5" spans="1:74" ht="25.5" customHeight="1" x14ac:dyDescent="0.35">
      <c r="C5" s="59"/>
      <c r="D5" s="59"/>
      <c r="E5" s="59"/>
      <c r="H5" s="11" t="s">
        <v>35</v>
      </c>
      <c r="I5" s="36"/>
      <c r="J5" s="35"/>
      <c r="M5" s="31"/>
    </row>
    <row r="6" spans="1:74" ht="18" customHeight="1" x14ac:dyDescent="0.35">
      <c r="M6" s="80"/>
    </row>
    <row r="7" spans="1:74" s="3" customFormat="1" ht="124" x14ac:dyDescent="0.35">
      <c r="A7" s="83" t="s">
        <v>36</v>
      </c>
      <c r="B7" s="83" t="s">
        <v>37</v>
      </c>
      <c r="C7" s="84" t="s">
        <v>38</v>
      </c>
      <c r="D7" s="85" t="s">
        <v>39</v>
      </c>
      <c r="E7" s="85" t="s">
        <v>40</v>
      </c>
      <c r="F7" s="85" t="s">
        <v>41</v>
      </c>
      <c r="G7" s="85" t="s">
        <v>42</v>
      </c>
      <c r="H7" s="86" t="s">
        <v>43</v>
      </c>
      <c r="I7" s="86" t="s">
        <v>352</v>
      </c>
      <c r="J7" s="86" t="s">
        <v>45</v>
      </c>
      <c r="K7" s="87" t="s">
        <v>46</v>
      </c>
      <c r="L7" s="87" t="s">
        <v>47</v>
      </c>
      <c r="M7" s="86" t="s">
        <v>48</v>
      </c>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s="78" customFormat="1" ht="76.5" customHeight="1" x14ac:dyDescent="0.35">
      <c r="A8" s="199"/>
      <c r="B8" s="184"/>
      <c r="C8" s="88" t="s">
        <v>53</v>
      </c>
      <c r="D8" s="89" t="s">
        <v>54</v>
      </c>
      <c r="E8" s="90" t="s">
        <v>55</v>
      </c>
      <c r="F8" s="91" t="s">
        <v>50</v>
      </c>
      <c r="G8" s="92">
        <v>20429</v>
      </c>
      <c r="H8" s="93">
        <v>1</v>
      </c>
      <c r="I8" s="94"/>
      <c r="J8" s="95">
        <f t="shared" ref="J8:J31" si="0">SUM((G8*H8)*I8)</f>
        <v>0</v>
      </c>
      <c r="K8" s="96" t="s">
        <v>56</v>
      </c>
      <c r="L8" s="64" t="s">
        <v>51</v>
      </c>
      <c r="M8" s="95" t="s">
        <v>52</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row>
    <row r="9" spans="1:74" s="78" customFormat="1" ht="125.25" customHeight="1" x14ac:dyDescent="0.35">
      <c r="A9" s="199"/>
      <c r="B9" s="184"/>
      <c r="C9" s="88" t="s">
        <v>57</v>
      </c>
      <c r="D9" s="97" t="s">
        <v>58</v>
      </c>
      <c r="E9" s="90" t="s">
        <v>340</v>
      </c>
      <c r="F9" s="91" t="s">
        <v>50</v>
      </c>
      <c r="G9" s="92">
        <v>20429</v>
      </c>
      <c r="H9" s="93">
        <v>1</v>
      </c>
      <c r="I9" s="94"/>
      <c r="J9" s="95">
        <f t="shared" si="0"/>
        <v>0</v>
      </c>
      <c r="K9" s="96" t="s">
        <v>59</v>
      </c>
      <c r="L9" s="64" t="s">
        <v>51</v>
      </c>
      <c r="M9" s="95" t="s">
        <v>52</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row>
    <row r="10" spans="1:74" s="78" customFormat="1" ht="76.5" customHeight="1" x14ac:dyDescent="0.35">
      <c r="A10" s="199"/>
      <c r="B10" s="184"/>
      <c r="C10" s="88" t="s">
        <v>60</v>
      </c>
      <c r="D10" s="98" t="s">
        <v>61</v>
      </c>
      <c r="E10" s="90" t="s">
        <v>62</v>
      </c>
      <c r="F10" s="99" t="s">
        <v>102</v>
      </c>
      <c r="G10" s="100" t="s">
        <v>63</v>
      </c>
      <c r="H10" s="101">
        <v>1</v>
      </c>
      <c r="I10" s="94"/>
      <c r="J10" s="95">
        <v>0</v>
      </c>
      <c r="K10" s="96" t="s">
        <v>64</v>
      </c>
      <c r="L10" s="64" t="s">
        <v>51</v>
      </c>
      <c r="M10" s="95" t="s">
        <v>52</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row>
    <row r="11" spans="1:74" s="78" customFormat="1" ht="119.25" customHeight="1" x14ac:dyDescent="0.35">
      <c r="A11" s="199"/>
      <c r="B11" s="184"/>
      <c r="C11" s="88" t="s">
        <v>65</v>
      </c>
      <c r="D11" s="89" t="s">
        <v>66</v>
      </c>
      <c r="E11" s="90" t="s">
        <v>67</v>
      </c>
      <c r="F11" s="102" t="s">
        <v>50</v>
      </c>
      <c r="G11" s="92">
        <v>15382.9</v>
      </c>
      <c r="H11" s="93">
        <v>1</v>
      </c>
      <c r="I11" s="94"/>
      <c r="J11" s="95">
        <f>SUM((G11*H11)*I11)</f>
        <v>0</v>
      </c>
      <c r="K11" s="96" t="s">
        <v>68</v>
      </c>
      <c r="L11" s="64" t="s">
        <v>51</v>
      </c>
      <c r="M11" s="95" t="s">
        <v>52</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row>
    <row r="12" spans="1:74" s="78" customFormat="1" ht="122.25" customHeight="1" x14ac:dyDescent="0.35">
      <c r="A12" s="199"/>
      <c r="B12" s="184"/>
      <c r="C12" s="88" t="s">
        <v>71</v>
      </c>
      <c r="D12" s="89" t="s">
        <v>72</v>
      </c>
      <c r="E12" s="90" t="s">
        <v>73</v>
      </c>
      <c r="F12" s="91" t="s">
        <v>50</v>
      </c>
      <c r="G12" s="92">
        <v>16605</v>
      </c>
      <c r="H12" s="103">
        <v>1</v>
      </c>
      <c r="I12" s="94"/>
      <c r="J12" s="95">
        <f t="shared" si="0"/>
        <v>0</v>
      </c>
      <c r="K12" s="104" t="s">
        <v>74</v>
      </c>
      <c r="L12" s="64" t="s">
        <v>51</v>
      </c>
      <c r="M12" s="95" t="s">
        <v>52</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row>
    <row r="13" spans="1:74" s="78" customFormat="1" ht="119.25" customHeight="1" x14ac:dyDescent="0.35">
      <c r="A13" s="199"/>
      <c r="B13" s="184"/>
      <c r="C13" s="88" t="s">
        <v>75</v>
      </c>
      <c r="D13" s="89" t="s">
        <v>76</v>
      </c>
      <c r="E13" s="90" t="s">
        <v>77</v>
      </c>
      <c r="F13" s="91" t="s">
        <v>50</v>
      </c>
      <c r="G13" s="92">
        <v>15382.9</v>
      </c>
      <c r="H13" s="105">
        <v>1</v>
      </c>
      <c r="I13" s="94"/>
      <c r="J13" s="95">
        <f t="shared" si="0"/>
        <v>0</v>
      </c>
      <c r="K13" s="96" t="s">
        <v>78</v>
      </c>
      <c r="L13" s="64" t="s">
        <v>51</v>
      </c>
      <c r="M13" s="95" t="s">
        <v>52</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row>
    <row r="14" spans="1:74" s="78" customFormat="1" ht="102" customHeight="1" x14ac:dyDescent="0.35">
      <c r="A14" s="199"/>
      <c r="B14" s="184"/>
      <c r="C14" s="88" t="s">
        <v>79</v>
      </c>
      <c r="D14" s="89" t="s">
        <v>80</v>
      </c>
      <c r="E14" s="106" t="s">
        <v>81</v>
      </c>
      <c r="F14" s="107" t="s">
        <v>82</v>
      </c>
      <c r="G14" s="108">
        <v>105.58</v>
      </c>
      <c r="H14" s="93">
        <v>1</v>
      </c>
      <c r="I14" s="94"/>
      <c r="J14" s="95">
        <f t="shared" si="0"/>
        <v>0</v>
      </c>
      <c r="K14" s="96" t="s">
        <v>83</v>
      </c>
      <c r="L14" s="64" t="s">
        <v>51</v>
      </c>
      <c r="M14" s="109" t="s">
        <v>84</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row>
    <row r="15" spans="1:74" s="78" customFormat="1" ht="88.5" customHeight="1" x14ac:dyDescent="0.35">
      <c r="A15" s="199"/>
      <c r="B15" s="184"/>
      <c r="C15" s="88" t="s">
        <v>85</v>
      </c>
      <c r="D15" s="97" t="s">
        <v>86</v>
      </c>
      <c r="E15" s="90" t="s">
        <v>87</v>
      </c>
      <c r="F15" s="91" t="s">
        <v>88</v>
      </c>
      <c r="G15" s="92">
        <v>317.82</v>
      </c>
      <c r="H15" s="93">
        <v>1</v>
      </c>
      <c r="I15" s="94"/>
      <c r="J15" s="95">
        <f t="shared" si="0"/>
        <v>0</v>
      </c>
      <c r="K15" s="96" t="s">
        <v>89</v>
      </c>
      <c r="L15" s="64" t="s">
        <v>51</v>
      </c>
      <c r="M15" s="109" t="s">
        <v>84</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row>
    <row r="16" spans="1:74" s="78" customFormat="1" ht="97.5" customHeight="1" x14ac:dyDescent="0.35">
      <c r="A16" s="199"/>
      <c r="B16" s="184"/>
      <c r="C16" s="88" t="s">
        <v>90</v>
      </c>
      <c r="D16" s="89" t="s">
        <v>91</v>
      </c>
      <c r="E16" s="90" t="s">
        <v>92</v>
      </c>
      <c r="F16" s="91" t="s">
        <v>88</v>
      </c>
      <c r="G16" s="92">
        <v>215.79</v>
      </c>
      <c r="H16" s="93">
        <v>1</v>
      </c>
      <c r="I16" s="94"/>
      <c r="J16" s="95">
        <f t="shared" si="0"/>
        <v>0</v>
      </c>
      <c r="K16" s="96" t="s">
        <v>93</v>
      </c>
      <c r="L16" s="64" t="s">
        <v>51</v>
      </c>
      <c r="M16" s="109" t="s">
        <v>84</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row>
    <row r="17" spans="1:74" s="78" customFormat="1" ht="78.75" customHeight="1" x14ac:dyDescent="0.35">
      <c r="A17" s="199"/>
      <c r="B17" s="184"/>
      <c r="C17" s="88" t="s">
        <v>94</v>
      </c>
      <c r="D17" s="97" t="s">
        <v>95</v>
      </c>
      <c r="E17" s="106" t="s">
        <v>96</v>
      </c>
      <c r="F17" s="102" t="s">
        <v>97</v>
      </c>
      <c r="G17" s="92">
        <v>16.93</v>
      </c>
      <c r="H17" s="93">
        <v>1</v>
      </c>
      <c r="I17" s="94"/>
      <c r="J17" s="95">
        <f t="shared" ref="J17" si="1">SUM((G17*H17)*I17)</f>
        <v>0</v>
      </c>
      <c r="K17" s="96" t="s">
        <v>98</v>
      </c>
      <c r="L17" s="64" t="s">
        <v>51</v>
      </c>
      <c r="M17" s="109" t="s">
        <v>84</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row>
    <row r="18" spans="1:74" ht="76.5" customHeight="1" x14ac:dyDescent="0.35">
      <c r="A18" s="199"/>
      <c r="B18" s="185"/>
      <c r="C18" s="110" t="s">
        <v>99</v>
      </c>
      <c r="D18" s="111" t="s">
        <v>100</v>
      </c>
      <c r="E18" s="112" t="s">
        <v>101</v>
      </c>
      <c r="F18" s="99" t="s">
        <v>102</v>
      </c>
      <c r="G18" s="113" t="s">
        <v>63</v>
      </c>
      <c r="H18" s="101">
        <v>1</v>
      </c>
      <c r="I18" s="94"/>
      <c r="J18" s="95">
        <v>0</v>
      </c>
      <c r="K18" s="96" t="s">
        <v>64</v>
      </c>
      <c r="L18" s="64" t="s">
        <v>51</v>
      </c>
      <c r="M18" s="109" t="s">
        <v>84</v>
      </c>
    </row>
    <row r="19" spans="1:74" s="78" customFormat="1" ht="87.75" customHeight="1" x14ac:dyDescent="0.35">
      <c r="A19" s="199"/>
      <c r="B19" s="198" t="s">
        <v>103</v>
      </c>
      <c r="C19" s="88" t="s">
        <v>104</v>
      </c>
      <c r="D19" s="89" t="s">
        <v>105</v>
      </c>
      <c r="E19" s="114" t="s">
        <v>106</v>
      </c>
      <c r="F19" s="91" t="s">
        <v>107</v>
      </c>
      <c r="G19" s="92">
        <v>0.83</v>
      </c>
      <c r="H19" s="93">
        <v>1</v>
      </c>
      <c r="I19" s="94"/>
      <c r="J19" s="95">
        <f t="shared" si="0"/>
        <v>0</v>
      </c>
      <c r="K19" s="96" t="s">
        <v>108</v>
      </c>
      <c r="L19" s="64" t="s">
        <v>51</v>
      </c>
      <c r="M19" s="95" t="s">
        <v>52</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row>
    <row r="20" spans="1:74" s="78" customFormat="1" ht="78" customHeight="1" x14ac:dyDescent="0.35">
      <c r="A20" s="199"/>
      <c r="B20" s="184"/>
      <c r="C20" s="88" t="s">
        <v>109</v>
      </c>
      <c r="D20" s="89" t="s">
        <v>110</v>
      </c>
      <c r="E20" s="90" t="s">
        <v>111</v>
      </c>
      <c r="F20" s="91" t="s">
        <v>107</v>
      </c>
      <c r="G20" s="92">
        <v>0.83</v>
      </c>
      <c r="H20" s="93">
        <v>1</v>
      </c>
      <c r="I20" s="94"/>
      <c r="J20" s="95">
        <f t="shared" si="0"/>
        <v>0</v>
      </c>
      <c r="K20" s="96" t="s">
        <v>112</v>
      </c>
      <c r="L20" s="64" t="s">
        <v>51</v>
      </c>
      <c r="M20" s="95" t="s">
        <v>52</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row>
    <row r="21" spans="1:74" s="78" customFormat="1" ht="78" customHeight="1" x14ac:dyDescent="0.35">
      <c r="A21" s="199"/>
      <c r="B21" s="184"/>
      <c r="C21" s="88" t="s">
        <v>113</v>
      </c>
      <c r="D21" s="89" t="s">
        <v>114</v>
      </c>
      <c r="E21" s="90" t="s">
        <v>115</v>
      </c>
      <c r="F21" s="102" t="s">
        <v>97</v>
      </c>
      <c r="G21" s="92">
        <v>16.93</v>
      </c>
      <c r="H21" s="93">
        <v>1</v>
      </c>
      <c r="I21" s="94"/>
      <c r="J21" s="95">
        <f t="shared" ref="J21:J28" si="2">SUM((G21*H21)*I21)</f>
        <v>0</v>
      </c>
      <c r="K21" s="96" t="s">
        <v>116</v>
      </c>
      <c r="L21" s="64" t="s">
        <v>51</v>
      </c>
      <c r="M21" s="109" t="s">
        <v>84</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row>
    <row r="22" spans="1:74" s="78" customFormat="1" ht="81" customHeight="1" x14ac:dyDescent="0.35">
      <c r="A22" s="199"/>
      <c r="B22" s="184"/>
      <c r="C22" s="88" t="s">
        <v>117</v>
      </c>
      <c r="D22" s="89" t="s">
        <v>118</v>
      </c>
      <c r="E22" s="106" t="s">
        <v>119</v>
      </c>
      <c r="F22" s="91" t="s">
        <v>107</v>
      </c>
      <c r="G22" s="92">
        <v>0.12</v>
      </c>
      <c r="H22" s="93">
        <v>1</v>
      </c>
      <c r="I22" s="94"/>
      <c r="J22" s="95">
        <f t="shared" si="2"/>
        <v>0</v>
      </c>
      <c r="K22" s="96" t="s">
        <v>120</v>
      </c>
      <c r="L22" s="64" t="s">
        <v>51</v>
      </c>
      <c r="M22" s="95" t="s">
        <v>52</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row>
    <row r="23" spans="1:74" s="78" customFormat="1" ht="78" customHeight="1" x14ac:dyDescent="0.35">
      <c r="A23" s="199"/>
      <c r="B23" s="184"/>
      <c r="C23" s="88" t="s">
        <v>121</v>
      </c>
      <c r="D23" s="89" t="s">
        <v>122</v>
      </c>
      <c r="E23" s="106" t="s">
        <v>123</v>
      </c>
      <c r="F23" s="102" t="s">
        <v>124</v>
      </c>
      <c r="G23" s="115">
        <v>101</v>
      </c>
      <c r="H23" s="116">
        <v>1</v>
      </c>
      <c r="I23" s="117"/>
      <c r="J23" s="118">
        <f t="shared" si="2"/>
        <v>0</v>
      </c>
      <c r="K23" s="119" t="s">
        <v>125</v>
      </c>
      <c r="L23" s="64" t="s">
        <v>51</v>
      </c>
      <c r="M23" s="120" t="s">
        <v>84</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row>
    <row r="24" spans="1:74" s="125" customFormat="1" ht="85.5" customHeight="1" x14ac:dyDescent="0.35">
      <c r="A24" s="200"/>
      <c r="B24" s="185"/>
      <c r="C24" s="121" t="s">
        <v>126</v>
      </c>
      <c r="D24" s="89" t="s">
        <v>127</v>
      </c>
      <c r="E24" s="106" t="s">
        <v>128</v>
      </c>
      <c r="F24" s="122" t="s">
        <v>129</v>
      </c>
      <c r="G24" s="123">
        <v>1</v>
      </c>
      <c r="H24" s="93">
        <v>1</v>
      </c>
      <c r="I24" s="94"/>
      <c r="J24" s="95">
        <f t="shared" si="2"/>
        <v>0</v>
      </c>
      <c r="K24" s="96" t="s">
        <v>98</v>
      </c>
      <c r="L24" s="64" t="s">
        <v>51</v>
      </c>
      <c r="M24" s="95" t="s">
        <v>52</v>
      </c>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c r="BK24" s="124"/>
      <c r="BL24" s="124"/>
      <c r="BM24" s="124"/>
      <c r="BN24" s="124"/>
      <c r="BO24" s="124"/>
      <c r="BP24" s="124"/>
      <c r="BQ24" s="124"/>
      <c r="BR24" s="124"/>
      <c r="BS24" s="124"/>
      <c r="BT24" s="124"/>
      <c r="BU24" s="124"/>
      <c r="BV24" s="124"/>
    </row>
    <row r="25" spans="1:74" s="78" customFormat="1" ht="62.5" customHeight="1" x14ac:dyDescent="0.35">
      <c r="A25" s="184"/>
      <c r="B25" s="179"/>
      <c r="C25" s="88" t="s">
        <v>132</v>
      </c>
      <c r="D25" s="89" t="s">
        <v>133</v>
      </c>
      <c r="E25" s="90" t="s">
        <v>134</v>
      </c>
      <c r="F25" s="102" t="s">
        <v>82</v>
      </c>
      <c r="G25" s="92">
        <v>101</v>
      </c>
      <c r="H25" s="126">
        <v>1</v>
      </c>
      <c r="I25" s="94"/>
      <c r="J25" s="95">
        <f t="shared" si="2"/>
        <v>0</v>
      </c>
      <c r="K25" s="104" t="s">
        <v>64</v>
      </c>
      <c r="L25" s="64" t="s">
        <v>51</v>
      </c>
      <c r="M25" s="95" t="s">
        <v>52</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row>
    <row r="26" spans="1:74" s="78" customFormat="1" ht="98.25" customHeight="1" x14ac:dyDescent="0.35">
      <c r="A26" s="184"/>
      <c r="B26" s="198" t="s">
        <v>135</v>
      </c>
      <c r="C26" s="127" t="s">
        <v>136</v>
      </c>
      <c r="D26" s="89" t="s">
        <v>137</v>
      </c>
      <c r="E26" s="90" t="s">
        <v>138</v>
      </c>
      <c r="F26" s="102" t="s">
        <v>82</v>
      </c>
      <c r="G26" s="92">
        <v>105.58</v>
      </c>
      <c r="H26" s="93">
        <v>1</v>
      </c>
      <c r="I26" s="94"/>
      <c r="J26" s="95">
        <f t="shared" si="2"/>
        <v>0</v>
      </c>
      <c r="K26" s="96" t="s">
        <v>139</v>
      </c>
      <c r="L26" s="64" t="s">
        <v>51</v>
      </c>
      <c r="M26" s="109" t="s">
        <v>84</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row>
    <row r="27" spans="1:74" s="78" customFormat="1" ht="90" customHeight="1" x14ac:dyDescent="0.35">
      <c r="A27" s="184"/>
      <c r="B27" s="184"/>
      <c r="C27" s="127" t="s">
        <v>140</v>
      </c>
      <c r="D27" s="89" t="s">
        <v>141</v>
      </c>
      <c r="E27" s="128" t="s">
        <v>142</v>
      </c>
      <c r="F27" s="91" t="s">
        <v>88</v>
      </c>
      <c r="G27" s="92">
        <v>194.5</v>
      </c>
      <c r="H27" s="93">
        <v>1</v>
      </c>
      <c r="I27" s="94"/>
      <c r="J27" s="95">
        <f t="shared" si="2"/>
        <v>0</v>
      </c>
      <c r="K27" s="96" t="s">
        <v>143</v>
      </c>
      <c r="L27" s="64" t="s">
        <v>51</v>
      </c>
      <c r="M27" s="109" t="s">
        <v>84</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row>
    <row r="28" spans="1:74" s="78" customFormat="1" ht="92.25" customHeight="1" x14ac:dyDescent="0.35">
      <c r="A28" s="184"/>
      <c r="B28" s="184"/>
      <c r="C28" s="127" t="s">
        <v>144</v>
      </c>
      <c r="D28" s="89" t="s">
        <v>145</v>
      </c>
      <c r="E28" s="106" t="s">
        <v>146</v>
      </c>
      <c r="F28" s="91" t="s">
        <v>88</v>
      </c>
      <c r="G28" s="129">
        <v>194.5</v>
      </c>
      <c r="H28" s="93">
        <v>1</v>
      </c>
      <c r="I28" s="94"/>
      <c r="J28" s="95">
        <f t="shared" si="2"/>
        <v>0</v>
      </c>
      <c r="K28" s="96" t="s">
        <v>147</v>
      </c>
      <c r="L28" s="64" t="s">
        <v>51</v>
      </c>
      <c r="M28" s="109" t="s">
        <v>84</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row>
    <row r="29" spans="1:74" s="78" customFormat="1" ht="82.5" customHeight="1" x14ac:dyDescent="0.35">
      <c r="A29" s="184"/>
      <c r="B29" s="185"/>
      <c r="C29" s="127" t="s">
        <v>148</v>
      </c>
      <c r="D29" s="89" t="s">
        <v>149</v>
      </c>
      <c r="E29" s="90" t="s">
        <v>150</v>
      </c>
      <c r="F29" s="91" t="s">
        <v>151</v>
      </c>
      <c r="G29" s="92">
        <v>16.93</v>
      </c>
      <c r="H29" s="93">
        <v>1</v>
      </c>
      <c r="I29" s="94"/>
      <c r="J29" s="95">
        <f t="shared" ref="J29" si="3">SUM((G29*H29)*I29)</f>
        <v>0</v>
      </c>
      <c r="K29" s="96" t="s">
        <v>152</v>
      </c>
      <c r="L29" s="64" t="s">
        <v>51</v>
      </c>
      <c r="M29" s="109" t="s">
        <v>84</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row>
    <row r="30" spans="1:74" s="78" customFormat="1" ht="76.5" customHeight="1" x14ac:dyDescent="0.35">
      <c r="A30" s="190"/>
      <c r="B30" s="193"/>
      <c r="C30" s="130" t="s">
        <v>157</v>
      </c>
      <c r="D30" s="89"/>
      <c r="E30" s="90" t="s">
        <v>156</v>
      </c>
      <c r="F30" s="102" t="s">
        <v>129</v>
      </c>
      <c r="G30" s="92">
        <v>1</v>
      </c>
      <c r="H30" s="93">
        <v>1</v>
      </c>
      <c r="I30" s="94"/>
      <c r="J30" s="95">
        <f t="shared" si="0"/>
        <v>0</v>
      </c>
      <c r="K30" s="96" t="s">
        <v>158</v>
      </c>
      <c r="L30" s="64" t="s">
        <v>51</v>
      </c>
      <c r="M30" s="109" t="s">
        <v>84</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row>
    <row r="31" spans="1:74" s="78" customFormat="1" ht="105" customHeight="1" x14ac:dyDescent="0.35">
      <c r="A31" s="190"/>
      <c r="B31" s="193"/>
      <c r="C31" s="130" t="s">
        <v>159</v>
      </c>
      <c r="D31" s="89" t="s">
        <v>160</v>
      </c>
      <c r="E31" s="90" t="s">
        <v>161</v>
      </c>
      <c r="F31" s="102" t="s">
        <v>129</v>
      </c>
      <c r="G31" s="92">
        <v>1</v>
      </c>
      <c r="H31" s="93">
        <v>1</v>
      </c>
      <c r="I31" s="94"/>
      <c r="J31" s="95">
        <f t="shared" si="0"/>
        <v>0</v>
      </c>
      <c r="K31" s="96" t="s">
        <v>98</v>
      </c>
      <c r="L31" s="64" t="s">
        <v>51</v>
      </c>
      <c r="M31" s="109" t="s">
        <v>84</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row>
    <row r="32" spans="1:74" s="78" customFormat="1" ht="82.5" customHeight="1" x14ac:dyDescent="0.35">
      <c r="A32" s="190"/>
      <c r="B32" s="194"/>
      <c r="C32" s="130" t="s">
        <v>162</v>
      </c>
      <c r="D32" s="89" t="s">
        <v>163</v>
      </c>
      <c r="E32" s="90" t="s">
        <v>164</v>
      </c>
      <c r="F32" s="102" t="s">
        <v>165</v>
      </c>
      <c r="G32" s="92">
        <v>130.29</v>
      </c>
      <c r="H32" s="93">
        <v>1</v>
      </c>
      <c r="I32" s="94"/>
      <c r="J32" s="95">
        <f>SUM((G32*H32)*I32)</f>
        <v>0</v>
      </c>
      <c r="K32" s="96" t="s">
        <v>166</v>
      </c>
      <c r="L32" s="64" t="s">
        <v>51</v>
      </c>
      <c r="M32" s="95" t="s">
        <v>52</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row>
    <row r="33" spans="1:74" s="78" customFormat="1" ht="134.25" customHeight="1" x14ac:dyDescent="0.35">
      <c r="A33" s="190"/>
      <c r="B33" s="192" t="s">
        <v>167</v>
      </c>
      <c r="C33" s="130" t="s">
        <v>168</v>
      </c>
      <c r="D33" s="89" t="s">
        <v>169</v>
      </c>
      <c r="E33" s="90" t="s">
        <v>170</v>
      </c>
      <c r="F33" s="102" t="s">
        <v>171</v>
      </c>
      <c r="G33" s="92">
        <v>1</v>
      </c>
      <c r="H33" s="93">
        <v>1</v>
      </c>
      <c r="I33" s="94"/>
      <c r="J33" s="95">
        <f t="shared" ref="J33:J35" si="4">SUM((G33*H33)*I33)</f>
        <v>0</v>
      </c>
      <c r="K33" s="96" t="s">
        <v>172</v>
      </c>
      <c r="L33" s="64" t="s">
        <v>51</v>
      </c>
      <c r="M33" s="109" t="s">
        <v>84</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row>
    <row r="34" spans="1:74" s="78" customFormat="1" ht="129.75" customHeight="1" x14ac:dyDescent="0.35">
      <c r="A34" s="190"/>
      <c r="B34" s="193"/>
      <c r="C34" s="130" t="s">
        <v>173</v>
      </c>
      <c r="D34" s="89" t="s">
        <v>174</v>
      </c>
      <c r="E34" s="90" t="s">
        <v>175</v>
      </c>
      <c r="F34" s="102" t="s">
        <v>97</v>
      </c>
      <c r="G34" s="92">
        <v>16.93</v>
      </c>
      <c r="H34" s="93">
        <v>1</v>
      </c>
      <c r="I34" s="94"/>
      <c r="J34" s="95">
        <f t="shared" si="4"/>
        <v>0</v>
      </c>
      <c r="K34" s="96" t="s">
        <v>98</v>
      </c>
      <c r="L34" s="64" t="s">
        <v>51</v>
      </c>
      <c r="M34" s="109" t="s">
        <v>84</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row>
    <row r="35" spans="1:74" s="78" customFormat="1" ht="132" customHeight="1" x14ac:dyDescent="0.35">
      <c r="A35" s="191"/>
      <c r="B35" s="194"/>
      <c r="C35" s="130" t="s">
        <v>178</v>
      </c>
      <c r="D35" s="89" t="s">
        <v>179</v>
      </c>
      <c r="E35" s="106" t="s">
        <v>180</v>
      </c>
      <c r="F35" s="91" t="s">
        <v>107</v>
      </c>
      <c r="G35" s="92">
        <v>1</v>
      </c>
      <c r="H35" s="116">
        <v>1</v>
      </c>
      <c r="I35" s="117"/>
      <c r="J35" s="118">
        <f t="shared" si="4"/>
        <v>0</v>
      </c>
      <c r="K35" s="119" t="s">
        <v>181</v>
      </c>
      <c r="L35" s="64" t="s">
        <v>51</v>
      </c>
      <c r="M35" s="109" t="s">
        <v>84</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row>
    <row r="36" spans="1:74" s="78" customFormat="1" ht="115.5" customHeight="1" x14ac:dyDescent="0.35">
      <c r="A36" s="189" t="s">
        <v>182</v>
      </c>
      <c r="B36" s="195" t="s">
        <v>183</v>
      </c>
      <c r="C36" s="130" t="s">
        <v>184</v>
      </c>
      <c r="D36" s="89" t="s">
        <v>185</v>
      </c>
      <c r="E36" s="106" t="s">
        <v>342</v>
      </c>
      <c r="F36" s="91" t="s">
        <v>186</v>
      </c>
      <c r="G36" s="92">
        <v>252</v>
      </c>
      <c r="H36" s="93">
        <v>1</v>
      </c>
      <c r="I36" s="94"/>
      <c r="J36" s="118">
        <f t="shared" ref="J36:J41" si="5">SUM((G36*H36)*I36)</f>
        <v>0</v>
      </c>
      <c r="K36" s="96" t="s">
        <v>187</v>
      </c>
      <c r="L36" s="64" t="s">
        <v>51</v>
      </c>
      <c r="M36" s="95" t="s">
        <v>52</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row>
    <row r="37" spans="1:74" s="78" customFormat="1" ht="114" customHeight="1" x14ac:dyDescent="0.35">
      <c r="A37" s="190"/>
      <c r="B37" s="196"/>
      <c r="C37" s="130" t="s">
        <v>188</v>
      </c>
      <c r="D37" s="89" t="s">
        <v>189</v>
      </c>
      <c r="E37" s="106" t="s">
        <v>190</v>
      </c>
      <c r="F37" s="102" t="s">
        <v>191</v>
      </c>
      <c r="G37" s="92">
        <v>0.06</v>
      </c>
      <c r="H37" s="93">
        <v>1</v>
      </c>
      <c r="I37" s="94"/>
      <c r="J37" s="118">
        <f t="shared" si="5"/>
        <v>0</v>
      </c>
      <c r="K37" s="96" t="s">
        <v>192</v>
      </c>
      <c r="L37" s="64" t="s">
        <v>51</v>
      </c>
      <c r="M37" s="95" t="s">
        <v>52</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row>
    <row r="38" spans="1:74" s="78" customFormat="1" ht="106.5" customHeight="1" x14ac:dyDescent="0.35">
      <c r="A38" s="190"/>
      <c r="B38" s="196"/>
      <c r="C38" s="130" t="s">
        <v>193</v>
      </c>
      <c r="D38" s="89" t="s">
        <v>194</v>
      </c>
      <c r="E38" s="106" t="s">
        <v>195</v>
      </c>
      <c r="F38" s="102" t="s">
        <v>196</v>
      </c>
      <c r="G38" s="92">
        <v>158.02000000000001</v>
      </c>
      <c r="H38" s="93">
        <v>1</v>
      </c>
      <c r="I38" s="94"/>
      <c r="J38" s="118">
        <f>SUM((G38*H38)*I38)</f>
        <v>0</v>
      </c>
      <c r="K38" s="96" t="s">
        <v>197</v>
      </c>
      <c r="L38" s="64" t="s">
        <v>51</v>
      </c>
      <c r="M38" s="95" t="s">
        <v>52</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row>
    <row r="39" spans="1:74" s="78" customFormat="1" ht="106.5" customHeight="1" x14ac:dyDescent="0.35">
      <c r="A39" s="190"/>
      <c r="B39" s="196"/>
      <c r="C39" s="131" t="s">
        <v>198</v>
      </c>
      <c r="D39" s="132" t="s">
        <v>199</v>
      </c>
      <c r="E39" s="133" t="s">
        <v>343</v>
      </c>
      <c r="F39" s="99" t="s">
        <v>124</v>
      </c>
      <c r="G39" s="134">
        <v>101</v>
      </c>
      <c r="H39" s="116">
        <v>1</v>
      </c>
      <c r="I39" s="117"/>
      <c r="J39" s="118">
        <f t="shared" si="5"/>
        <v>0</v>
      </c>
      <c r="K39" s="119" t="s">
        <v>200</v>
      </c>
      <c r="L39" s="64" t="s">
        <v>51</v>
      </c>
      <c r="M39" s="109" t="s">
        <v>84</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row>
    <row r="40" spans="1:74" s="125" customFormat="1" ht="106.5" customHeight="1" x14ac:dyDescent="0.35">
      <c r="A40" s="190"/>
      <c r="B40" s="196"/>
      <c r="C40" s="135" t="s">
        <v>201</v>
      </c>
      <c r="D40" s="111" t="s">
        <v>202</v>
      </c>
      <c r="E40" s="112" t="s">
        <v>203</v>
      </c>
      <c r="F40" s="99" t="s">
        <v>124</v>
      </c>
      <c r="G40" s="123">
        <v>101</v>
      </c>
      <c r="H40" s="93">
        <v>1</v>
      </c>
      <c r="I40" s="94"/>
      <c r="J40" s="118">
        <f t="shared" si="5"/>
        <v>0</v>
      </c>
      <c r="K40" s="119" t="s">
        <v>204</v>
      </c>
      <c r="L40" s="64" t="s">
        <v>51</v>
      </c>
      <c r="M40" s="109" t="s">
        <v>84</v>
      </c>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row>
    <row r="41" spans="1:74" s="78" customFormat="1" ht="106.5" customHeight="1" x14ac:dyDescent="0.35">
      <c r="A41" s="190"/>
      <c r="B41" s="196"/>
      <c r="C41" s="136" t="s">
        <v>205</v>
      </c>
      <c r="D41" s="137" t="s">
        <v>206</v>
      </c>
      <c r="E41" s="133" t="s">
        <v>207</v>
      </c>
      <c r="F41" s="138" t="s">
        <v>208</v>
      </c>
      <c r="G41" s="139">
        <v>96.7</v>
      </c>
      <c r="H41" s="116">
        <v>1</v>
      </c>
      <c r="I41" s="117"/>
      <c r="J41" s="118">
        <f t="shared" si="5"/>
        <v>0</v>
      </c>
      <c r="K41" s="119" t="s">
        <v>209</v>
      </c>
      <c r="L41" s="64" t="s">
        <v>51</v>
      </c>
      <c r="M41" s="95" t="s">
        <v>52</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row>
    <row r="42" spans="1:74" ht="113.25" customHeight="1" x14ac:dyDescent="0.35">
      <c r="A42" s="190"/>
      <c r="B42" s="196"/>
      <c r="C42" s="136" t="s">
        <v>210</v>
      </c>
      <c r="D42" s="111" t="s">
        <v>211</v>
      </c>
      <c r="E42" s="112" t="s">
        <v>212</v>
      </c>
      <c r="F42" s="99" t="s">
        <v>208</v>
      </c>
      <c r="G42" s="123">
        <v>96.7</v>
      </c>
      <c r="H42" s="116">
        <v>1</v>
      </c>
      <c r="I42" s="117"/>
      <c r="J42" s="118">
        <f t="shared" ref="J42:J43" si="6">SUM((G42*H42)*I42)</f>
        <v>0</v>
      </c>
      <c r="K42" s="96" t="s">
        <v>213</v>
      </c>
      <c r="L42" s="64" t="s">
        <v>51</v>
      </c>
      <c r="M42" s="95" t="s">
        <v>52</v>
      </c>
    </row>
    <row r="43" spans="1:74" ht="113.25" customHeight="1" x14ac:dyDescent="0.35">
      <c r="A43" s="190"/>
      <c r="B43" s="196"/>
      <c r="C43" s="140" t="s">
        <v>214</v>
      </c>
      <c r="D43" s="141" t="s">
        <v>215</v>
      </c>
      <c r="E43" s="133" t="s">
        <v>216</v>
      </c>
      <c r="F43" s="142" t="s">
        <v>82</v>
      </c>
      <c r="G43" s="143">
        <v>1</v>
      </c>
      <c r="H43" s="116">
        <v>1</v>
      </c>
      <c r="I43" s="117"/>
      <c r="J43" s="118">
        <f t="shared" si="6"/>
        <v>0</v>
      </c>
      <c r="K43" s="119" t="s">
        <v>197</v>
      </c>
      <c r="L43" s="64" t="s">
        <v>51</v>
      </c>
      <c r="M43" s="109" t="s">
        <v>84</v>
      </c>
    </row>
    <row r="44" spans="1:74" ht="113.25" customHeight="1" x14ac:dyDescent="0.35">
      <c r="A44" s="191"/>
      <c r="B44" s="197"/>
      <c r="C44" s="140" t="s">
        <v>217</v>
      </c>
      <c r="D44" s="144" t="s">
        <v>218</v>
      </c>
      <c r="E44" s="106" t="s">
        <v>219</v>
      </c>
      <c r="F44" s="102" t="s">
        <v>220</v>
      </c>
      <c r="G44" s="122" t="s">
        <v>221</v>
      </c>
      <c r="H44" s="145">
        <v>1</v>
      </c>
      <c r="I44" s="146"/>
      <c r="J44" s="95">
        <v>0</v>
      </c>
      <c r="K44" s="147" t="s">
        <v>197</v>
      </c>
      <c r="L44" s="64" t="s">
        <v>51</v>
      </c>
      <c r="M44" s="95" t="s">
        <v>52</v>
      </c>
    </row>
    <row r="45" spans="1:74" ht="51.75" customHeight="1" x14ac:dyDescent="0.35">
      <c r="H45" s="186" t="s">
        <v>353</v>
      </c>
      <c r="I45" s="187"/>
      <c r="J45" s="65">
        <f>SUM(J8:J44)</f>
        <v>0</v>
      </c>
    </row>
    <row r="46" spans="1:74" x14ac:dyDescent="0.35"/>
    <row r="47" spans="1:74" ht="15" customHeight="1" x14ac:dyDescent="0.35">
      <c r="G47" s="148"/>
      <c r="K47" s="148"/>
    </row>
    <row r="48" spans="1:74" ht="15" customHeight="1" x14ac:dyDescent="0.35">
      <c r="G48" s="148"/>
      <c r="K48" s="148"/>
    </row>
    <row r="49" spans="7:11" ht="15" customHeight="1" x14ac:dyDescent="0.35">
      <c r="G49" s="148"/>
      <c r="K49" s="148"/>
    </row>
    <row r="50" spans="7:11" ht="15" customHeight="1" x14ac:dyDescent="0.35">
      <c r="G50" s="148"/>
      <c r="K50" s="148"/>
    </row>
    <row r="51" spans="7:11" ht="15" customHeight="1" x14ac:dyDescent="0.35">
      <c r="G51" s="148"/>
      <c r="K51" s="148"/>
    </row>
    <row r="52" spans="7:11" ht="15" customHeight="1" x14ac:dyDescent="0.35">
      <c r="G52" s="148"/>
      <c r="K52" s="148"/>
    </row>
    <row r="53" spans="7:11" ht="15" customHeight="1" x14ac:dyDescent="0.35">
      <c r="G53" s="148"/>
      <c r="K53" s="148"/>
    </row>
    <row r="54" spans="7:11" ht="15" customHeight="1" x14ac:dyDescent="0.35">
      <c r="G54" s="148"/>
      <c r="K54" s="148"/>
    </row>
    <row r="55" spans="7:11" ht="15" customHeight="1" x14ac:dyDescent="0.35">
      <c r="G55" s="148"/>
      <c r="K55" s="148"/>
    </row>
    <row r="56" spans="7:11" ht="15" customHeight="1" x14ac:dyDescent="0.35">
      <c r="G56" s="148"/>
      <c r="K56" s="148"/>
    </row>
    <row r="57" spans="7:11" x14ac:dyDescent="0.35"/>
    <row r="58" spans="7:11" x14ac:dyDescent="0.35"/>
    <row r="59" spans="7:11" x14ac:dyDescent="0.35"/>
    <row r="60" spans="7:11" x14ac:dyDescent="0.35"/>
    <row r="61" spans="7:11" x14ac:dyDescent="0.35"/>
    <row r="62" spans="7:11" x14ac:dyDescent="0.35"/>
    <row r="63" spans="7:11" x14ac:dyDescent="0.35"/>
    <row r="64" spans="7:11"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row r="204" x14ac:dyDescent="0.35"/>
    <row r="205" x14ac:dyDescent="0.35"/>
    <row r="206" x14ac:dyDescent="0.35"/>
    <row r="207" x14ac:dyDescent="0.35"/>
    <row r="208" x14ac:dyDescent="0.35"/>
    <row r="209" x14ac:dyDescent="0.35"/>
    <row r="210" x14ac:dyDescent="0.35"/>
    <row r="211" x14ac:dyDescent="0.35"/>
    <row r="212" x14ac:dyDescent="0.35"/>
    <row r="213" x14ac:dyDescent="0.35"/>
    <row r="214" x14ac:dyDescent="0.35"/>
    <row r="215" x14ac:dyDescent="0.35"/>
    <row r="216" x14ac:dyDescent="0.35"/>
    <row r="217" x14ac:dyDescent="0.35"/>
    <row r="218" x14ac:dyDescent="0.35"/>
    <row r="219" x14ac:dyDescent="0.35"/>
    <row r="220" x14ac:dyDescent="0.35"/>
    <row r="221" x14ac:dyDescent="0.35"/>
    <row r="222" x14ac:dyDescent="0.35"/>
    <row r="223" x14ac:dyDescent="0.35"/>
    <row r="224" x14ac:dyDescent="0.35"/>
    <row r="225" x14ac:dyDescent="0.35"/>
    <row r="226" x14ac:dyDescent="0.35"/>
    <row r="227" x14ac:dyDescent="0.35"/>
    <row r="228" x14ac:dyDescent="0.35"/>
    <row r="229" x14ac:dyDescent="0.35"/>
    <row r="230" x14ac:dyDescent="0.35"/>
    <row r="231" x14ac:dyDescent="0.35"/>
    <row r="232" x14ac:dyDescent="0.35"/>
    <row r="233" x14ac:dyDescent="0.35"/>
    <row r="234" x14ac:dyDescent="0.35"/>
    <row r="235" x14ac:dyDescent="0.35"/>
    <row r="236" x14ac:dyDescent="0.35"/>
    <row r="237" x14ac:dyDescent="0.35"/>
    <row r="238" x14ac:dyDescent="0.35"/>
    <row r="239" x14ac:dyDescent="0.35"/>
    <row r="240" x14ac:dyDescent="0.35"/>
    <row r="241" x14ac:dyDescent="0.35"/>
    <row r="242" x14ac:dyDescent="0.35"/>
    <row r="243" x14ac:dyDescent="0.35"/>
    <row r="244" x14ac:dyDescent="0.35"/>
    <row r="245" x14ac:dyDescent="0.35"/>
    <row r="246" x14ac:dyDescent="0.35"/>
    <row r="247" x14ac:dyDescent="0.35"/>
    <row r="248" x14ac:dyDescent="0.35"/>
    <row r="249" x14ac:dyDescent="0.35"/>
    <row r="250" x14ac:dyDescent="0.35"/>
    <row r="251" x14ac:dyDescent="0.35"/>
    <row r="252" x14ac:dyDescent="0.35"/>
    <row r="253" x14ac:dyDescent="0.35"/>
    <row r="254" x14ac:dyDescent="0.35"/>
    <row r="255" x14ac:dyDescent="0.35"/>
    <row r="256" x14ac:dyDescent="0.35"/>
    <row r="257" x14ac:dyDescent="0.35"/>
    <row r="258" x14ac:dyDescent="0.35"/>
    <row r="259" x14ac:dyDescent="0.35"/>
    <row r="260" x14ac:dyDescent="0.35"/>
    <row r="261" x14ac:dyDescent="0.35"/>
    <row r="262" x14ac:dyDescent="0.35"/>
    <row r="263" x14ac:dyDescent="0.35"/>
    <row r="264" x14ac:dyDescent="0.35"/>
    <row r="265" x14ac:dyDescent="0.35"/>
    <row r="266" x14ac:dyDescent="0.35"/>
    <row r="267" x14ac:dyDescent="0.35"/>
    <row r="268" x14ac:dyDescent="0.35"/>
    <row r="269" x14ac:dyDescent="0.35"/>
    <row r="270" x14ac:dyDescent="0.35"/>
    <row r="271" x14ac:dyDescent="0.35"/>
    <row r="272" x14ac:dyDescent="0.35"/>
    <row r="273" x14ac:dyDescent="0.35"/>
    <row r="274" x14ac:dyDescent="0.35"/>
    <row r="275" x14ac:dyDescent="0.35"/>
    <row r="276" x14ac:dyDescent="0.35"/>
    <row r="277" x14ac:dyDescent="0.35"/>
    <row r="278" x14ac:dyDescent="0.35"/>
    <row r="279" x14ac:dyDescent="0.35"/>
    <row r="280" x14ac:dyDescent="0.35"/>
    <row r="281" x14ac:dyDescent="0.35"/>
    <row r="282" x14ac:dyDescent="0.35"/>
    <row r="283" x14ac:dyDescent="0.35"/>
    <row r="284" x14ac:dyDescent="0.35"/>
    <row r="285" x14ac:dyDescent="0.35"/>
    <row r="286" x14ac:dyDescent="0.35"/>
    <row r="287" x14ac:dyDescent="0.35"/>
    <row r="288" x14ac:dyDescent="0.35"/>
    <row r="289" x14ac:dyDescent="0.35"/>
    <row r="290" x14ac:dyDescent="0.35"/>
    <row r="291" x14ac:dyDescent="0.35"/>
    <row r="292" x14ac:dyDescent="0.35"/>
    <row r="293" x14ac:dyDescent="0.35"/>
    <row r="294" x14ac:dyDescent="0.35"/>
    <row r="295" x14ac:dyDescent="0.35"/>
    <row r="296" x14ac:dyDescent="0.35"/>
    <row r="297" x14ac:dyDescent="0.35"/>
    <row r="298" x14ac:dyDescent="0.35"/>
    <row r="299" x14ac:dyDescent="0.35"/>
    <row r="300" x14ac:dyDescent="0.35"/>
    <row r="301" x14ac:dyDescent="0.35"/>
    <row r="302" x14ac:dyDescent="0.35"/>
    <row r="303" x14ac:dyDescent="0.35"/>
    <row r="304" x14ac:dyDescent="0.35"/>
    <row r="305" x14ac:dyDescent="0.35"/>
    <row r="306" x14ac:dyDescent="0.35"/>
    <row r="307" x14ac:dyDescent="0.35"/>
    <row r="308" ht="12" hidden="1" customHeight="1" x14ac:dyDescent="0.35"/>
    <row r="309" x14ac:dyDescent="0.35"/>
    <row r="310" x14ac:dyDescent="0.35"/>
    <row r="311" x14ac:dyDescent="0.35"/>
    <row r="312" x14ac:dyDescent="0.35"/>
    <row r="313" x14ac:dyDescent="0.35"/>
    <row r="314" x14ac:dyDescent="0.35"/>
    <row r="315" x14ac:dyDescent="0.35"/>
    <row r="316" x14ac:dyDescent="0.35"/>
    <row r="317" x14ac:dyDescent="0.35"/>
    <row r="318" x14ac:dyDescent="0.35"/>
    <row r="319" x14ac:dyDescent="0.35"/>
    <row r="320" x14ac:dyDescent="0.35"/>
    <row r="321" x14ac:dyDescent="0.35"/>
    <row r="322" x14ac:dyDescent="0.35"/>
    <row r="323" x14ac:dyDescent="0.35"/>
    <row r="324" x14ac:dyDescent="0.35"/>
    <row r="325" x14ac:dyDescent="0.35"/>
    <row r="326" x14ac:dyDescent="0.35"/>
    <row r="327" x14ac:dyDescent="0.35"/>
    <row r="328" x14ac:dyDescent="0.35"/>
    <row r="329" x14ac:dyDescent="0.35"/>
    <row r="330" x14ac:dyDescent="0.35"/>
    <row r="331" x14ac:dyDescent="0.35"/>
    <row r="332" x14ac:dyDescent="0.35"/>
    <row r="333" x14ac:dyDescent="0.35"/>
    <row r="334" x14ac:dyDescent="0.35"/>
    <row r="335" x14ac:dyDescent="0.35"/>
    <row r="336" x14ac:dyDescent="0.35"/>
    <row r="337" x14ac:dyDescent="0.35"/>
    <row r="338" x14ac:dyDescent="0.35"/>
    <row r="339" x14ac:dyDescent="0.35"/>
    <row r="340" x14ac:dyDescent="0.35"/>
    <row r="341" x14ac:dyDescent="0.35"/>
    <row r="342" x14ac:dyDescent="0.35"/>
    <row r="343" x14ac:dyDescent="0.35"/>
    <row r="344" x14ac:dyDescent="0.35"/>
    <row r="345" x14ac:dyDescent="0.35"/>
    <row r="346" x14ac:dyDescent="0.35"/>
    <row r="347" x14ac:dyDescent="0.35"/>
    <row r="348" x14ac:dyDescent="0.35"/>
    <row r="349" x14ac:dyDescent="0.35"/>
    <row r="350" x14ac:dyDescent="0.35"/>
    <row r="351" x14ac:dyDescent="0.35"/>
    <row r="352" x14ac:dyDescent="0.35"/>
    <row r="353" x14ac:dyDescent="0.35"/>
    <row r="354" x14ac:dyDescent="0.35"/>
    <row r="355" x14ac:dyDescent="0.35"/>
    <row r="356" x14ac:dyDescent="0.35"/>
    <row r="357" x14ac:dyDescent="0.35"/>
    <row r="358" x14ac:dyDescent="0.35"/>
    <row r="359" x14ac:dyDescent="0.35"/>
    <row r="360" x14ac:dyDescent="0.35"/>
    <row r="361" x14ac:dyDescent="0.35"/>
    <row r="362" x14ac:dyDescent="0.35"/>
    <row r="363" x14ac:dyDescent="0.35"/>
    <row r="364" x14ac:dyDescent="0.35"/>
    <row r="365" x14ac:dyDescent="0.35"/>
    <row r="366" x14ac:dyDescent="0.35"/>
    <row r="367" x14ac:dyDescent="0.35"/>
    <row r="368" x14ac:dyDescent="0.35"/>
    <row r="369" x14ac:dyDescent="0.35"/>
    <row r="370" x14ac:dyDescent="0.35"/>
    <row r="371" x14ac:dyDescent="0.35"/>
    <row r="372" x14ac:dyDescent="0.35"/>
    <row r="373" x14ac:dyDescent="0.35"/>
    <row r="374" x14ac:dyDescent="0.35"/>
  </sheetData>
  <mergeCells count="12">
    <mergeCell ref="B8:B18"/>
    <mergeCell ref="H45:I45"/>
    <mergeCell ref="C2:K2"/>
    <mergeCell ref="A36:A44"/>
    <mergeCell ref="B33:B35"/>
    <mergeCell ref="B36:B44"/>
    <mergeCell ref="A30:A35"/>
    <mergeCell ref="B30:B32"/>
    <mergeCell ref="B19:B24"/>
    <mergeCell ref="B26:B29"/>
    <mergeCell ref="A25:A29"/>
    <mergeCell ref="A8:A24"/>
  </mergeCells>
  <phoneticPr fontId="7" type="noConversion"/>
  <dataValidations count="3">
    <dataValidation type="list" allowBlank="1" showInputMessage="1" showErrorMessage="1" sqref="M43 M39:M40 M21 M23 M14:M18 M26:M31 M33:M35" xr:uid="{FE8F6597-C007-4FA8-AA01-602C992237EC}">
      <formula1>"Choose your answer here, I agree to have this measure and units published in the Community Exchange report., I don't agree to have this measure and units published in the Community Exchange report."</formula1>
    </dataValidation>
    <dataValidation type="list" allowBlank="1" showInputMessage="1" showErrorMessage="1" sqref="A1" xr:uid="{A6CF281F-7302-42A4-981C-E05E424B17A1}">
      <formula1>"No review needed, Under review, Review completed with changes made, Review completed with no changes made"</formula1>
    </dataValidation>
    <dataValidation type="list" allowBlank="1" showInputMessage="1" showErrorMessage="1" sqref="G3" xr:uid="{313B326D-685F-478E-8F33-EB472B5E6787}">
      <formula1>"Customized"</formula1>
    </dataValidation>
  </dataValidations>
  <pageMargins left="0.70866141732283472" right="0.70866141732283472" top="0.74803149606299213" bottom="0.74803149606299213" header="0.31496062992125984" footer="0.31496062992125984"/>
  <pageSetup paperSize="9" scale="27" fitToHeight="0" orientation="landscape" horizontalDpi="300" verticalDpi="300" r:id="rId1"/>
  <rowBreaks count="1" manualBreakCount="1">
    <brk id="35"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E8EC-7D6A-421B-BA67-F1FD84356FE8}">
  <sheetPr>
    <tabColor rgb="FF92D050"/>
  </sheetPr>
  <dimension ref="A1:F52"/>
  <sheetViews>
    <sheetView zoomScale="70" zoomScaleNormal="70" workbookViewId="0">
      <selection activeCell="A4" sqref="A4"/>
    </sheetView>
  </sheetViews>
  <sheetFormatPr defaultRowHeight="14.5" x14ac:dyDescent="0.35"/>
  <cols>
    <col min="1" max="1" width="10.54296875" style="58" customWidth="1"/>
    <col min="2" max="2" width="36.54296875" style="47" customWidth="1"/>
    <col min="3" max="3" width="13.453125" style="57" customWidth="1"/>
    <col min="4" max="4" width="64.1796875" style="46" customWidth="1"/>
    <col min="5" max="5" width="73.54296875" style="46" customWidth="1"/>
    <col min="6" max="6" width="36.1796875" style="46" customWidth="1"/>
  </cols>
  <sheetData>
    <row r="1" spans="1:6" x14ac:dyDescent="0.35">
      <c r="A1" s="58" t="s">
        <v>222</v>
      </c>
    </row>
    <row r="2" spans="1:6" x14ac:dyDescent="0.35">
      <c r="A2" s="58" t="s">
        <v>223</v>
      </c>
    </row>
    <row r="3" spans="1:6" x14ac:dyDescent="0.35">
      <c r="A3" s="40" t="s">
        <v>38</v>
      </c>
      <c r="B3" s="41" t="s">
        <v>40</v>
      </c>
      <c r="C3" s="53" t="s">
        <v>41</v>
      </c>
      <c r="D3" s="40" t="s">
        <v>224</v>
      </c>
      <c r="E3" s="40" t="s">
        <v>225</v>
      </c>
      <c r="F3" s="40" t="s">
        <v>226</v>
      </c>
    </row>
    <row r="4" spans="1:6" ht="209.25" customHeight="1" x14ac:dyDescent="0.35">
      <c r="A4" s="69" t="s">
        <v>49</v>
      </c>
      <c r="B4" s="44" t="s">
        <v>227</v>
      </c>
      <c r="C4" s="54" t="s">
        <v>228</v>
      </c>
      <c r="D4" s="68" t="s">
        <v>229</v>
      </c>
      <c r="E4" s="43" t="s">
        <v>230</v>
      </c>
      <c r="F4" s="39" t="s">
        <v>231</v>
      </c>
    </row>
    <row r="5" spans="1:6" ht="201" customHeight="1" x14ac:dyDescent="0.35">
      <c r="A5" s="69" t="s">
        <v>53</v>
      </c>
      <c r="B5" s="39" t="s">
        <v>232</v>
      </c>
      <c r="C5" s="54" t="s">
        <v>228</v>
      </c>
      <c r="D5" s="68" t="s">
        <v>233</v>
      </c>
      <c r="E5" s="42" t="s">
        <v>234</v>
      </c>
      <c r="F5" s="39" t="s">
        <v>231</v>
      </c>
    </row>
    <row r="6" spans="1:6" ht="195" customHeight="1" x14ac:dyDescent="0.35">
      <c r="A6" s="69" t="s">
        <v>57</v>
      </c>
      <c r="B6" s="39" t="s">
        <v>341</v>
      </c>
      <c r="C6" s="54" t="s">
        <v>228</v>
      </c>
      <c r="D6" s="68" t="s">
        <v>235</v>
      </c>
      <c r="E6" s="42" t="s">
        <v>234</v>
      </c>
      <c r="F6" s="39" t="s">
        <v>231</v>
      </c>
    </row>
    <row r="7" spans="1:6" ht="58" x14ac:dyDescent="0.35">
      <c r="A7" s="69" t="s">
        <v>60</v>
      </c>
      <c r="B7" s="39" t="s">
        <v>236</v>
      </c>
      <c r="C7" s="54" t="s">
        <v>102</v>
      </c>
      <c r="D7" s="68" t="s">
        <v>237</v>
      </c>
      <c r="E7" s="42"/>
      <c r="F7" s="39" t="s">
        <v>231</v>
      </c>
    </row>
    <row r="8" spans="1:6" ht="174" x14ac:dyDescent="0.35">
      <c r="A8" s="69" t="s">
        <v>65</v>
      </c>
      <c r="B8" s="44" t="s">
        <v>67</v>
      </c>
      <c r="C8" s="54" t="s">
        <v>228</v>
      </c>
      <c r="D8" s="68" t="s">
        <v>238</v>
      </c>
      <c r="E8" s="44" t="s">
        <v>234</v>
      </c>
      <c r="F8" s="44" t="s">
        <v>231</v>
      </c>
    </row>
    <row r="9" spans="1:6" ht="174" x14ac:dyDescent="0.35">
      <c r="A9" s="69" t="s">
        <v>69</v>
      </c>
      <c r="B9" s="44" t="s">
        <v>70</v>
      </c>
      <c r="C9" s="54" t="s">
        <v>228</v>
      </c>
      <c r="D9" s="68" t="s">
        <v>239</v>
      </c>
      <c r="E9" s="44" t="s">
        <v>234</v>
      </c>
      <c r="F9" s="44" t="s">
        <v>231</v>
      </c>
    </row>
    <row r="10" spans="1:6" ht="188.5" x14ac:dyDescent="0.35">
      <c r="A10" s="69" t="s">
        <v>71</v>
      </c>
      <c r="B10" s="44" t="s">
        <v>73</v>
      </c>
      <c r="C10" s="54" t="s">
        <v>228</v>
      </c>
      <c r="D10" s="68" t="s">
        <v>240</v>
      </c>
      <c r="E10" s="44" t="s">
        <v>234</v>
      </c>
      <c r="F10" s="44" t="s">
        <v>231</v>
      </c>
    </row>
    <row r="11" spans="1:6" ht="174" x14ac:dyDescent="0.35">
      <c r="A11" s="69" t="s">
        <v>75</v>
      </c>
      <c r="B11" s="44" t="s">
        <v>77</v>
      </c>
      <c r="C11" s="54" t="s">
        <v>228</v>
      </c>
      <c r="D11" s="68" t="s">
        <v>241</v>
      </c>
      <c r="E11" s="44" t="s">
        <v>234</v>
      </c>
      <c r="F11" s="44" t="s">
        <v>231</v>
      </c>
    </row>
    <row r="12" spans="1:6" ht="87" x14ac:dyDescent="0.35">
      <c r="A12" s="69" t="s">
        <v>79</v>
      </c>
      <c r="B12" s="44" t="s">
        <v>81</v>
      </c>
      <c r="C12" s="54" t="s">
        <v>82</v>
      </c>
      <c r="D12" s="68" t="s">
        <v>242</v>
      </c>
      <c r="E12" s="44" t="s">
        <v>243</v>
      </c>
      <c r="F12" s="44" t="s">
        <v>231</v>
      </c>
    </row>
    <row r="13" spans="1:6" ht="188.5" x14ac:dyDescent="0.35">
      <c r="A13" s="69" t="s">
        <v>85</v>
      </c>
      <c r="B13" s="44" t="s">
        <v>87</v>
      </c>
      <c r="C13" s="54" t="s">
        <v>88</v>
      </c>
      <c r="D13" s="68" t="s">
        <v>244</v>
      </c>
      <c r="E13" s="44" t="s">
        <v>245</v>
      </c>
      <c r="F13" s="44" t="s">
        <v>231</v>
      </c>
    </row>
    <row r="14" spans="1:6" ht="174" x14ac:dyDescent="0.35">
      <c r="A14" s="69" t="s">
        <v>90</v>
      </c>
      <c r="B14" s="44" t="s">
        <v>92</v>
      </c>
      <c r="C14" s="54" t="s">
        <v>88</v>
      </c>
      <c r="D14" s="68" t="s">
        <v>246</v>
      </c>
      <c r="E14" s="44" t="s">
        <v>245</v>
      </c>
      <c r="F14" s="44" t="s">
        <v>231</v>
      </c>
    </row>
    <row r="15" spans="1:6" ht="58" x14ac:dyDescent="0.35">
      <c r="A15" s="69" t="s">
        <v>104</v>
      </c>
      <c r="B15" s="44" t="s">
        <v>106</v>
      </c>
      <c r="C15" s="54" t="s">
        <v>107</v>
      </c>
      <c r="D15" s="68" t="s">
        <v>247</v>
      </c>
      <c r="E15" s="43" t="s">
        <v>248</v>
      </c>
      <c r="F15" s="44" t="s">
        <v>231</v>
      </c>
    </row>
    <row r="16" spans="1:6" ht="58" x14ac:dyDescent="0.35">
      <c r="A16" s="69" t="s">
        <v>109</v>
      </c>
      <c r="B16" s="44" t="s">
        <v>111</v>
      </c>
      <c r="C16" s="54" t="s">
        <v>107</v>
      </c>
      <c r="D16" s="68" t="s">
        <v>249</v>
      </c>
      <c r="E16" s="43" t="s">
        <v>250</v>
      </c>
      <c r="F16" s="44" t="s">
        <v>231</v>
      </c>
    </row>
    <row r="17" spans="1:6" ht="275.5" x14ac:dyDescent="0.35">
      <c r="A17" s="69" t="s">
        <v>130</v>
      </c>
      <c r="B17" s="44" t="s">
        <v>131</v>
      </c>
      <c r="C17" s="54" t="s">
        <v>129</v>
      </c>
      <c r="D17" s="68" t="s">
        <v>251</v>
      </c>
      <c r="E17" s="44" t="s">
        <v>252</v>
      </c>
      <c r="F17" s="44" t="s">
        <v>231</v>
      </c>
    </row>
    <row r="18" spans="1:6" ht="232" x14ac:dyDescent="0.35">
      <c r="A18" s="69" t="s">
        <v>155</v>
      </c>
      <c r="B18" s="43" t="s">
        <v>253</v>
      </c>
      <c r="C18" s="54" t="s">
        <v>129</v>
      </c>
      <c r="D18" s="68" t="s">
        <v>254</v>
      </c>
      <c r="E18" s="44" t="s">
        <v>252</v>
      </c>
      <c r="F18" s="44" t="s">
        <v>231</v>
      </c>
    </row>
    <row r="19" spans="1:6" ht="252.75" customHeight="1" x14ac:dyDescent="0.35">
      <c r="A19" s="69" t="s">
        <v>157</v>
      </c>
      <c r="B19" s="43" t="s">
        <v>156</v>
      </c>
      <c r="C19" s="54" t="s">
        <v>129</v>
      </c>
      <c r="D19" s="68" t="s">
        <v>255</v>
      </c>
      <c r="E19" s="44" t="s">
        <v>252</v>
      </c>
      <c r="F19" s="44" t="s">
        <v>231</v>
      </c>
    </row>
    <row r="20" spans="1:6" ht="112.5" customHeight="1" x14ac:dyDescent="0.35">
      <c r="A20" s="69" t="s">
        <v>136</v>
      </c>
      <c r="B20" s="44" t="s">
        <v>138</v>
      </c>
      <c r="C20" s="55" t="s">
        <v>82</v>
      </c>
      <c r="D20" s="68" t="s">
        <v>242</v>
      </c>
      <c r="E20" s="44" t="s">
        <v>243</v>
      </c>
      <c r="F20" s="44" t="s">
        <v>231</v>
      </c>
    </row>
    <row r="21" spans="1:6" ht="177.75" customHeight="1" x14ac:dyDescent="0.35">
      <c r="A21" s="69" t="s">
        <v>140</v>
      </c>
      <c r="B21" s="44" t="s">
        <v>256</v>
      </c>
      <c r="C21" s="54" t="s">
        <v>88</v>
      </c>
      <c r="D21" s="68" t="s">
        <v>257</v>
      </c>
      <c r="E21" s="44" t="s">
        <v>258</v>
      </c>
      <c r="F21" s="44" t="s">
        <v>231</v>
      </c>
    </row>
    <row r="22" spans="1:6" ht="190.5" customHeight="1" x14ac:dyDescent="0.35">
      <c r="A22" s="69" t="s">
        <v>144</v>
      </c>
      <c r="B22" s="44" t="s">
        <v>146</v>
      </c>
      <c r="C22" s="54" t="s">
        <v>88</v>
      </c>
      <c r="D22" s="68" t="s">
        <v>259</v>
      </c>
      <c r="E22" s="44" t="s">
        <v>260</v>
      </c>
      <c r="F22" s="44" t="s">
        <v>231</v>
      </c>
    </row>
    <row r="23" spans="1:6" ht="119.5" customHeight="1" x14ac:dyDescent="0.35">
      <c r="A23" s="69" t="s">
        <v>148</v>
      </c>
      <c r="B23" s="44" t="s">
        <v>261</v>
      </c>
      <c r="C23" s="54" t="s">
        <v>151</v>
      </c>
      <c r="D23" s="68" t="s">
        <v>262</v>
      </c>
      <c r="E23" s="44" t="s">
        <v>263</v>
      </c>
      <c r="F23" s="44" t="s">
        <v>231</v>
      </c>
    </row>
    <row r="24" spans="1:6" ht="188.5" x14ac:dyDescent="0.35">
      <c r="A24" s="69" t="s">
        <v>159</v>
      </c>
      <c r="B24" s="44" t="s">
        <v>161</v>
      </c>
      <c r="C24" s="54" t="s">
        <v>129</v>
      </c>
      <c r="D24" s="68" t="s">
        <v>264</v>
      </c>
      <c r="E24" s="44" t="s">
        <v>252</v>
      </c>
      <c r="F24" s="44" t="s">
        <v>231</v>
      </c>
    </row>
    <row r="25" spans="1:6" ht="261" x14ac:dyDescent="0.35">
      <c r="A25" s="69" t="s">
        <v>184</v>
      </c>
      <c r="B25" s="44" t="s">
        <v>342</v>
      </c>
      <c r="C25" s="48" t="s">
        <v>186</v>
      </c>
      <c r="D25" s="68" t="s">
        <v>265</v>
      </c>
      <c r="E25" s="44" t="s">
        <v>266</v>
      </c>
      <c r="F25" s="44" t="s">
        <v>231</v>
      </c>
    </row>
    <row r="26" spans="1:6" ht="101.5" x14ac:dyDescent="0.35">
      <c r="A26" s="69" t="s">
        <v>188</v>
      </c>
      <c r="B26" s="44" t="s">
        <v>190</v>
      </c>
      <c r="C26" s="54" t="s">
        <v>191</v>
      </c>
      <c r="D26" s="68" t="s">
        <v>267</v>
      </c>
      <c r="E26" s="44"/>
      <c r="F26" s="44" t="s">
        <v>231</v>
      </c>
    </row>
    <row r="27" spans="1:6" ht="87" x14ac:dyDescent="0.35">
      <c r="A27" s="69" t="s">
        <v>193</v>
      </c>
      <c r="B27" s="44" t="s">
        <v>195</v>
      </c>
      <c r="C27" s="54" t="s">
        <v>196</v>
      </c>
      <c r="D27" s="68" t="s">
        <v>268</v>
      </c>
      <c r="E27" s="44" t="s">
        <v>269</v>
      </c>
      <c r="F27" s="44" t="s">
        <v>231</v>
      </c>
    </row>
    <row r="28" spans="1:6" ht="304.5" x14ac:dyDescent="0.35">
      <c r="A28" s="69" t="s">
        <v>162</v>
      </c>
      <c r="B28" s="44" t="s">
        <v>164</v>
      </c>
      <c r="C28" s="54" t="s">
        <v>165</v>
      </c>
      <c r="D28" s="68" t="s">
        <v>270</v>
      </c>
      <c r="E28" s="44" t="s">
        <v>271</v>
      </c>
      <c r="F28" s="44" t="s">
        <v>231</v>
      </c>
    </row>
    <row r="29" spans="1:6" ht="87" x14ac:dyDescent="0.35">
      <c r="A29" s="69" t="s">
        <v>132</v>
      </c>
      <c r="B29" s="44" t="s">
        <v>134</v>
      </c>
      <c r="C29" s="54" t="s">
        <v>82</v>
      </c>
      <c r="D29" s="68" t="s">
        <v>272</v>
      </c>
      <c r="E29" s="44" t="s">
        <v>273</v>
      </c>
      <c r="F29" s="44" t="s">
        <v>231</v>
      </c>
    </row>
    <row r="30" spans="1:6" ht="188.5" x14ac:dyDescent="0.35">
      <c r="A30" s="69" t="s">
        <v>153</v>
      </c>
      <c r="B30" s="44" t="s">
        <v>154</v>
      </c>
      <c r="C30" s="54" t="s">
        <v>129</v>
      </c>
      <c r="D30" s="68" t="s">
        <v>274</v>
      </c>
      <c r="E30" s="44" t="s">
        <v>252</v>
      </c>
      <c r="F30" s="44" t="s">
        <v>231</v>
      </c>
    </row>
    <row r="31" spans="1:6" ht="159.5" x14ac:dyDescent="0.35">
      <c r="A31" s="69" t="s">
        <v>113</v>
      </c>
      <c r="B31" s="44" t="s">
        <v>115</v>
      </c>
      <c r="C31" s="54" t="s">
        <v>97</v>
      </c>
      <c r="D31" s="68" t="s">
        <v>275</v>
      </c>
      <c r="E31" s="44" t="s">
        <v>276</v>
      </c>
      <c r="F31" s="44" t="s">
        <v>231</v>
      </c>
    </row>
    <row r="32" spans="1:6" ht="116" x14ac:dyDescent="0.35">
      <c r="A32" s="69" t="s">
        <v>94</v>
      </c>
      <c r="B32" s="44" t="s">
        <v>96</v>
      </c>
      <c r="C32" s="54" t="s">
        <v>97</v>
      </c>
      <c r="D32" s="68" t="s">
        <v>277</v>
      </c>
      <c r="E32" s="44" t="s">
        <v>278</v>
      </c>
      <c r="F32" s="44" t="s">
        <v>231</v>
      </c>
    </row>
    <row r="33" spans="1:6" ht="188.5" x14ac:dyDescent="0.35">
      <c r="A33" s="69" t="s">
        <v>168</v>
      </c>
      <c r="B33" s="44" t="s">
        <v>170</v>
      </c>
      <c r="C33" s="54" t="s">
        <v>171</v>
      </c>
      <c r="D33" s="68" t="s">
        <v>279</v>
      </c>
      <c r="E33" s="44" t="s">
        <v>280</v>
      </c>
      <c r="F33" s="44" t="s">
        <v>231</v>
      </c>
    </row>
    <row r="34" spans="1:6" ht="290" x14ac:dyDescent="0.35">
      <c r="A34" s="69" t="s">
        <v>173</v>
      </c>
      <c r="B34" s="44" t="s">
        <v>175</v>
      </c>
      <c r="C34" s="54" t="s">
        <v>97</v>
      </c>
      <c r="D34" s="68" t="s">
        <v>281</v>
      </c>
      <c r="E34" s="44"/>
      <c r="F34" s="44" t="s">
        <v>231</v>
      </c>
    </row>
    <row r="35" spans="1:6" ht="145" x14ac:dyDescent="0.35">
      <c r="A35" s="69" t="s">
        <v>176</v>
      </c>
      <c r="B35" s="44" t="s">
        <v>177</v>
      </c>
      <c r="C35" s="54" t="s">
        <v>129</v>
      </c>
      <c r="D35" s="68" t="s">
        <v>282</v>
      </c>
      <c r="E35" s="44" t="s">
        <v>252</v>
      </c>
      <c r="F35" s="44" t="s">
        <v>231</v>
      </c>
    </row>
    <row r="36" spans="1:6" ht="159.5" x14ac:dyDescent="0.35">
      <c r="A36" s="69" t="s">
        <v>117</v>
      </c>
      <c r="B36" s="44" t="s">
        <v>119</v>
      </c>
      <c r="C36" s="49" t="s">
        <v>107</v>
      </c>
      <c r="D36" s="68" t="s">
        <v>283</v>
      </c>
      <c r="E36" s="44" t="s">
        <v>284</v>
      </c>
      <c r="F36" s="44" t="s">
        <v>231</v>
      </c>
    </row>
    <row r="37" spans="1:6" ht="188.5" x14ac:dyDescent="0.35">
      <c r="A37" s="69" t="s">
        <v>121</v>
      </c>
      <c r="B37" s="44" t="s">
        <v>123</v>
      </c>
      <c r="C37" s="52" t="s">
        <v>124</v>
      </c>
      <c r="D37" s="68" t="s">
        <v>285</v>
      </c>
      <c r="E37" s="44" t="s">
        <v>286</v>
      </c>
      <c r="F37" s="44" t="s">
        <v>231</v>
      </c>
    </row>
    <row r="38" spans="1:6" ht="101.5" x14ac:dyDescent="0.35">
      <c r="A38" s="69" t="s">
        <v>178</v>
      </c>
      <c r="B38" s="44" t="s">
        <v>180</v>
      </c>
      <c r="C38" s="49" t="s">
        <v>107</v>
      </c>
      <c r="D38" s="68" t="s">
        <v>287</v>
      </c>
      <c r="E38" s="44" t="s">
        <v>288</v>
      </c>
      <c r="F38" s="44" t="s">
        <v>231</v>
      </c>
    </row>
    <row r="39" spans="1:6" ht="58" x14ac:dyDescent="0.35">
      <c r="A39" s="71" t="s">
        <v>99</v>
      </c>
      <c r="B39" s="45" t="s">
        <v>101</v>
      </c>
      <c r="C39" s="50" t="s">
        <v>220</v>
      </c>
      <c r="D39" s="68" t="s">
        <v>289</v>
      </c>
      <c r="E39" s="45"/>
      <c r="F39" s="45" t="s">
        <v>231</v>
      </c>
    </row>
    <row r="40" spans="1:6" ht="145" x14ac:dyDescent="0.35">
      <c r="A40" s="72" t="s">
        <v>290</v>
      </c>
      <c r="B40" s="44" t="s">
        <v>291</v>
      </c>
      <c r="C40" s="51" t="s">
        <v>292</v>
      </c>
      <c r="D40" s="68" t="s">
        <v>293</v>
      </c>
      <c r="E40" s="44" t="s">
        <v>294</v>
      </c>
      <c r="F40" s="44" t="s">
        <v>231</v>
      </c>
    </row>
    <row r="41" spans="1:6" ht="116" x14ac:dyDescent="0.35">
      <c r="A41" s="72" t="s">
        <v>295</v>
      </c>
      <c r="B41" s="45" t="s">
        <v>296</v>
      </c>
      <c r="C41" s="50" t="s">
        <v>129</v>
      </c>
      <c r="D41" s="68" t="s">
        <v>297</v>
      </c>
      <c r="E41" s="45" t="s">
        <v>298</v>
      </c>
      <c r="F41" s="45" t="s">
        <v>231</v>
      </c>
    </row>
    <row r="42" spans="1:6" ht="116" x14ac:dyDescent="0.35">
      <c r="A42" s="72" t="s">
        <v>299</v>
      </c>
      <c r="B42" s="44" t="s">
        <v>300</v>
      </c>
      <c r="C42" s="52" t="s">
        <v>165</v>
      </c>
      <c r="D42" s="68" t="s">
        <v>301</v>
      </c>
      <c r="E42" s="44" t="s">
        <v>302</v>
      </c>
      <c r="F42" s="44" t="s">
        <v>231</v>
      </c>
    </row>
    <row r="43" spans="1:6" ht="174" x14ac:dyDescent="0.35">
      <c r="A43" s="72" t="s">
        <v>198</v>
      </c>
      <c r="B43" s="44" t="s">
        <v>343</v>
      </c>
      <c r="C43" s="54" t="s">
        <v>124</v>
      </c>
      <c r="D43" s="68" t="s">
        <v>303</v>
      </c>
      <c r="E43" s="44" t="s">
        <v>304</v>
      </c>
      <c r="F43" s="44" t="s">
        <v>231</v>
      </c>
    </row>
    <row r="44" spans="1:6" ht="177.75" customHeight="1" x14ac:dyDescent="0.35">
      <c r="A44" s="73" t="s">
        <v>201</v>
      </c>
      <c r="B44" s="44" t="s">
        <v>203</v>
      </c>
      <c r="C44" s="54" t="s">
        <v>124</v>
      </c>
      <c r="D44" s="68" t="s">
        <v>305</v>
      </c>
      <c r="E44" s="44" t="s">
        <v>286</v>
      </c>
      <c r="F44" s="44" t="s">
        <v>231</v>
      </c>
    </row>
    <row r="45" spans="1:6" ht="76.5" customHeight="1" x14ac:dyDescent="0.35">
      <c r="A45" s="72" t="s">
        <v>306</v>
      </c>
      <c r="B45" s="44" t="s">
        <v>207</v>
      </c>
      <c r="C45" s="54" t="s">
        <v>208</v>
      </c>
      <c r="D45" s="68" t="s">
        <v>307</v>
      </c>
      <c r="E45" s="44" t="s">
        <v>308</v>
      </c>
      <c r="F45" s="44" t="s">
        <v>231</v>
      </c>
    </row>
    <row r="46" spans="1:6" ht="141.75" customHeight="1" x14ac:dyDescent="0.35">
      <c r="A46" s="69" t="s">
        <v>126</v>
      </c>
      <c r="B46" s="44" t="s">
        <v>128</v>
      </c>
      <c r="C46" s="52" t="s">
        <v>129</v>
      </c>
      <c r="D46" s="68" t="s">
        <v>309</v>
      </c>
      <c r="E46" s="44" t="s">
        <v>310</v>
      </c>
      <c r="F46" s="44" t="s">
        <v>231</v>
      </c>
    </row>
    <row r="47" spans="1:6" ht="58" x14ac:dyDescent="0.35">
      <c r="A47" s="71" t="s">
        <v>210</v>
      </c>
      <c r="B47" s="44" t="s">
        <v>212</v>
      </c>
      <c r="C47" s="54" t="s">
        <v>208</v>
      </c>
      <c r="D47" s="68" t="s">
        <v>311</v>
      </c>
      <c r="E47" s="44" t="s">
        <v>312</v>
      </c>
      <c r="F47" s="44" t="s">
        <v>231</v>
      </c>
    </row>
    <row r="48" spans="1:6" ht="83.25" customHeight="1" x14ac:dyDescent="0.35">
      <c r="A48" s="72" t="s">
        <v>214</v>
      </c>
      <c r="B48" s="44" t="s">
        <v>216</v>
      </c>
      <c r="C48" s="56">
        <v>1</v>
      </c>
      <c r="D48" s="68" t="s">
        <v>313</v>
      </c>
      <c r="E48" s="44" t="s">
        <v>314</v>
      </c>
      <c r="F48" s="44" t="s">
        <v>231</v>
      </c>
    </row>
    <row r="49" spans="1:6" ht="125.25" customHeight="1" x14ac:dyDescent="0.35">
      <c r="A49" s="72" t="s">
        <v>217</v>
      </c>
      <c r="B49" s="44" t="s">
        <v>219</v>
      </c>
      <c r="C49" s="52" t="s">
        <v>220</v>
      </c>
      <c r="D49" s="68" t="s">
        <v>315</v>
      </c>
      <c r="E49" s="44" t="s">
        <v>316</v>
      </c>
      <c r="F49" s="44" t="s">
        <v>231</v>
      </c>
    </row>
    <row r="50" spans="1:6" ht="290" x14ac:dyDescent="0.35">
      <c r="A50" s="71" t="s">
        <v>317</v>
      </c>
      <c r="B50" s="45" t="s">
        <v>318</v>
      </c>
      <c r="C50" s="63" t="s">
        <v>186</v>
      </c>
      <c r="D50" s="68" t="s">
        <v>319</v>
      </c>
      <c r="E50" s="45" t="s">
        <v>320</v>
      </c>
      <c r="F50" s="45" t="s">
        <v>231</v>
      </c>
    </row>
    <row r="51" spans="1:6" ht="58" x14ac:dyDescent="0.35">
      <c r="A51" s="74" t="s">
        <v>321</v>
      </c>
      <c r="B51" s="61" t="s">
        <v>322</v>
      </c>
      <c r="C51" s="51" t="s">
        <v>208</v>
      </c>
      <c r="D51" s="68" t="s">
        <v>323</v>
      </c>
      <c r="E51" s="61" t="s">
        <v>324</v>
      </c>
      <c r="F51" s="61" t="s">
        <v>231</v>
      </c>
    </row>
    <row r="52" spans="1:6" ht="178.5" customHeight="1" x14ac:dyDescent="0.35">
      <c r="A52" s="70" t="s">
        <v>325</v>
      </c>
      <c r="B52" s="61" t="s">
        <v>326</v>
      </c>
      <c r="C52" s="62" t="s">
        <v>129</v>
      </c>
      <c r="D52" s="68" t="s">
        <v>327</v>
      </c>
      <c r="E52" s="61" t="s">
        <v>328</v>
      </c>
      <c r="F52" s="61" t="s">
        <v>231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97D6-DFC1-4A65-AA2E-4931C13C339F}">
  <sheetPr>
    <tabColor rgb="FF92D050"/>
  </sheetPr>
  <dimension ref="A1:P31"/>
  <sheetViews>
    <sheetView showGridLines="0" topLeftCell="A3" zoomScale="90" zoomScaleNormal="90" workbookViewId="0">
      <selection activeCell="A8" sqref="A8"/>
    </sheetView>
  </sheetViews>
  <sheetFormatPr defaultRowHeight="14.5" x14ac:dyDescent="0.35"/>
  <cols>
    <col min="1" max="1" width="36.453125" customWidth="1"/>
    <col min="2" max="2" width="75.54296875" customWidth="1"/>
    <col min="3" max="3" width="60.453125" customWidth="1"/>
    <col min="4" max="4" width="38.453125" customWidth="1"/>
    <col min="5" max="9" width="14.1796875" customWidth="1"/>
    <col min="10" max="10" width="51.81640625" customWidth="1"/>
    <col min="11" max="11" width="14.1796875" customWidth="1"/>
  </cols>
  <sheetData>
    <row r="1" spans="1:16" ht="81.75" customHeight="1" x14ac:dyDescent="0.35">
      <c r="A1" s="201" t="s">
        <v>48</v>
      </c>
      <c r="B1" s="201"/>
      <c r="C1" s="201"/>
      <c r="D1" s="201"/>
      <c r="E1" s="169"/>
      <c r="F1" s="169"/>
      <c r="G1" s="169"/>
      <c r="H1" s="169"/>
      <c r="I1" s="169"/>
      <c r="J1" s="169"/>
      <c r="K1" s="4"/>
      <c r="L1" s="4"/>
      <c r="M1" s="4"/>
      <c r="N1" s="4"/>
      <c r="O1" s="4"/>
      <c r="P1" s="4"/>
    </row>
    <row r="2" spans="1:16" ht="15.5" x14ac:dyDescent="0.35">
      <c r="A2" s="12"/>
      <c r="B2" s="15"/>
      <c r="C2" s="15"/>
      <c r="D2" s="15"/>
      <c r="E2" s="16"/>
      <c r="F2" s="4"/>
      <c r="G2" s="4"/>
      <c r="H2" s="4"/>
      <c r="I2" s="4"/>
      <c r="J2" s="4"/>
      <c r="K2" s="4"/>
      <c r="L2" s="4"/>
      <c r="M2" s="4"/>
      <c r="N2" s="4"/>
      <c r="O2" s="4"/>
      <c r="P2" s="4"/>
    </row>
    <row r="3" spans="1:16" ht="408.65" customHeight="1" x14ac:dyDescent="0.35">
      <c r="A3" s="202" t="s">
        <v>329</v>
      </c>
      <c r="B3" s="202"/>
      <c r="C3" s="202"/>
      <c r="D3" s="202"/>
      <c r="E3" s="170"/>
      <c r="F3" s="170"/>
      <c r="G3" s="170"/>
      <c r="H3" s="170"/>
      <c r="I3" s="170"/>
      <c r="J3" s="170"/>
      <c r="K3" s="4"/>
      <c r="L3" s="4"/>
      <c r="M3" s="4"/>
      <c r="N3" s="4"/>
      <c r="O3" s="4"/>
      <c r="P3" s="4"/>
    </row>
    <row r="4" spans="1:16" ht="23.25" customHeight="1" x14ac:dyDescent="0.35">
      <c r="A4" s="203" t="s">
        <v>330</v>
      </c>
      <c r="B4" s="203"/>
      <c r="C4" s="203"/>
      <c r="D4" s="203"/>
      <c r="E4" s="171"/>
      <c r="F4" s="171"/>
      <c r="G4" s="171"/>
      <c r="H4" s="171"/>
      <c r="I4" s="171"/>
      <c r="J4" s="171"/>
      <c r="K4" s="4"/>
      <c r="L4" s="4"/>
      <c r="M4" s="4"/>
      <c r="N4" s="4"/>
      <c r="O4" s="4"/>
      <c r="P4" s="4"/>
    </row>
    <row r="5" spans="1:16" ht="18" customHeight="1" x14ac:dyDescent="0.35">
      <c r="A5" s="168"/>
      <c r="B5" s="168"/>
      <c r="C5" s="168"/>
      <c r="D5" s="168"/>
      <c r="E5" s="168"/>
      <c r="F5" s="168"/>
      <c r="G5" s="168"/>
      <c r="H5" s="168"/>
      <c r="I5" s="168"/>
      <c r="J5" s="168"/>
      <c r="K5" s="4"/>
      <c r="L5" s="4"/>
      <c r="M5" s="4"/>
      <c r="N5" s="4"/>
      <c r="O5" s="4"/>
      <c r="P5" s="4"/>
    </row>
    <row r="6" spans="1:16" s="175" customFormat="1" ht="71.5" customHeight="1" x14ac:dyDescent="0.35">
      <c r="A6" s="172" t="s">
        <v>35</v>
      </c>
      <c r="B6" s="172" t="s">
        <v>331</v>
      </c>
      <c r="C6" s="173" t="s">
        <v>332</v>
      </c>
      <c r="D6" s="173" t="s">
        <v>333</v>
      </c>
      <c r="E6" s="174"/>
      <c r="F6" s="174"/>
      <c r="G6" s="174"/>
      <c r="H6" s="174"/>
      <c r="I6" s="174"/>
    </row>
    <row r="7" spans="1:16" s="175" customFormat="1" ht="62.15" customHeight="1" x14ac:dyDescent="0.35">
      <c r="A7" s="176">
        <f>'ECC TOMs'!I5</f>
        <v>0</v>
      </c>
      <c r="B7" s="177" t="s">
        <v>84</v>
      </c>
      <c r="C7" s="177" t="s">
        <v>84</v>
      </c>
      <c r="D7" s="177" t="s">
        <v>334</v>
      </c>
      <c r="E7" s="174"/>
      <c r="F7" s="174"/>
      <c r="G7" s="174"/>
      <c r="H7" s="174"/>
      <c r="I7" s="174"/>
    </row>
    <row r="8" spans="1:16" ht="15.5" x14ac:dyDescent="0.35">
      <c r="A8" s="66"/>
      <c r="B8" s="13"/>
      <c r="F8" s="4"/>
      <c r="G8" s="4"/>
      <c r="H8" s="4"/>
      <c r="I8" s="4"/>
      <c r="J8" s="4"/>
      <c r="K8" s="4"/>
      <c r="L8" s="4"/>
      <c r="M8" s="4"/>
      <c r="N8" s="4"/>
      <c r="O8" s="4"/>
      <c r="P8" s="4"/>
    </row>
    <row r="9" spans="1:16" ht="15.5" x14ac:dyDescent="0.35">
      <c r="A9" s="66"/>
      <c r="B9" s="13"/>
      <c r="C9" s="6"/>
      <c r="D9" s="8"/>
      <c r="E9" s="9"/>
      <c r="F9" s="4"/>
      <c r="G9" s="4"/>
      <c r="H9" s="4"/>
      <c r="I9" s="4"/>
      <c r="J9" s="4"/>
      <c r="K9" s="4"/>
      <c r="L9" s="4"/>
      <c r="M9" s="4"/>
      <c r="N9" s="4"/>
      <c r="O9" s="4"/>
      <c r="P9" s="4"/>
    </row>
    <row r="10" spans="1:16" ht="15.5" x14ac:dyDescent="0.35">
      <c r="A10" s="12"/>
      <c r="B10" s="13"/>
      <c r="C10" s="6"/>
      <c r="D10" s="10"/>
      <c r="E10" s="9"/>
      <c r="F10" s="4"/>
      <c r="G10" s="4"/>
      <c r="H10" s="4"/>
      <c r="I10" s="4"/>
      <c r="J10" s="4"/>
      <c r="K10" s="4"/>
      <c r="L10" s="4"/>
      <c r="M10" s="4"/>
      <c r="N10" s="4"/>
      <c r="O10" s="4"/>
      <c r="P10" s="4"/>
    </row>
    <row r="11" spans="1:16" ht="15.5" x14ac:dyDescent="0.35">
      <c r="A11" s="12"/>
      <c r="B11" s="13"/>
      <c r="C11" s="6"/>
      <c r="D11" s="10"/>
      <c r="E11" s="9"/>
      <c r="F11" s="4"/>
      <c r="G11" s="4"/>
      <c r="H11" s="4"/>
      <c r="I11" s="4"/>
      <c r="J11" s="4"/>
      <c r="K11" s="4"/>
      <c r="L11" s="4"/>
      <c r="M11" s="4"/>
      <c r="N11" s="4"/>
      <c r="O11" s="4"/>
      <c r="P11" s="4"/>
    </row>
    <row r="12" spans="1:16" ht="15.5" x14ac:dyDescent="0.35">
      <c r="A12" s="12"/>
      <c r="B12" s="13"/>
      <c r="C12" s="6"/>
      <c r="D12" s="10"/>
      <c r="E12" s="9"/>
      <c r="F12" s="4"/>
      <c r="G12" s="4"/>
      <c r="H12" s="4"/>
      <c r="I12" s="4"/>
      <c r="J12" s="4"/>
      <c r="K12" s="4"/>
      <c r="L12" s="4"/>
      <c r="M12" s="4"/>
      <c r="N12" s="4"/>
      <c r="O12" s="4"/>
      <c r="P12" s="4"/>
    </row>
    <row r="13" spans="1:16" ht="15.5" x14ac:dyDescent="0.35">
      <c r="A13" s="12"/>
      <c r="B13" s="13"/>
      <c r="C13" s="6"/>
      <c r="D13" s="10"/>
      <c r="E13" s="9"/>
      <c r="F13" s="4"/>
      <c r="G13" s="4"/>
      <c r="H13" s="4"/>
      <c r="I13" s="4"/>
      <c r="J13" s="4"/>
      <c r="K13" s="4"/>
      <c r="L13" s="4"/>
      <c r="M13" s="4"/>
      <c r="N13" s="4"/>
      <c r="O13" s="4"/>
      <c r="P13" s="4"/>
    </row>
    <row r="14" spans="1:16" ht="15.5" x14ac:dyDescent="0.35">
      <c r="A14" s="12"/>
      <c r="B14" s="13"/>
      <c r="C14" s="6"/>
      <c r="D14" s="10"/>
      <c r="E14" s="9"/>
      <c r="F14" s="4"/>
      <c r="G14" s="4"/>
      <c r="H14" s="4"/>
      <c r="I14" s="4"/>
      <c r="J14" s="4"/>
      <c r="K14" s="4"/>
      <c r="L14" s="4"/>
      <c r="M14" s="4"/>
      <c r="N14" s="4"/>
      <c r="O14" s="4"/>
      <c r="P14" s="4"/>
    </row>
    <row r="15" spans="1:16" ht="15.5" x14ac:dyDescent="0.35">
      <c r="A15" s="12"/>
      <c r="B15" s="14"/>
      <c r="C15" s="7"/>
      <c r="D15" s="7"/>
      <c r="E15" s="9"/>
      <c r="F15" s="4"/>
      <c r="G15" s="4"/>
      <c r="H15" s="4"/>
      <c r="I15" s="4"/>
      <c r="J15" s="4"/>
      <c r="K15" s="4"/>
      <c r="L15" s="4"/>
      <c r="M15" s="4"/>
      <c r="N15" s="4"/>
      <c r="O15" s="4"/>
      <c r="P15" s="4"/>
    </row>
    <row r="16" spans="1:16" x14ac:dyDescent="0.35">
      <c r="A16" s="4"/>
      <c r="B16" s="4"/>
      <c r="C16" s="4"/>
      <c r="D16" s="4"/>
      <c r="E16" s="4"/>
      <c r="F16" s="4"/>
      <c r="G16" s="4"/>
      <c r="H16" s="4"/>
      <c r="I16" s="4"/>
      <c r="J16" s="4"/>
      <c r="K16" s="4"/>
      <c r="L16" s="4"/>
      <c r="M16" s="4"/>
      <c r="N16" s="4"/>
      <c r="O16" s="4"/>
      <c r="P16" s="4"/>
    </row>
    <row r="17" spans="1:16" x14ac:dyDescent="0.35">
      <c r="A17" s="4"/>
      <c r="B17" s="4"/>
      <c r="C17" s="4"/>
      <c r="D17" s="4"/>
      <c r="E17" s="4"/>
      <c r="F17" s="4"/>
      <c r="G17" s="4"/>
      <c r="H17" s="4"/>
      <c r="I17" s="4"/>
      <c r="J17" s="4"/>
      <c r="K17" s="4"/>
      <c r="L17" s="4"/>
      <c r="M17" s="4"/>
      <c r="N17" s="4"/>
      <c r="O17" s="4"/>
      <c r="P17" s="4"/>
    </row>
    <row r="18" spans="1:16" x14ac:dyDescent="0.35">
      <c r="A18" s="4"/>
      <c r="B18" s="4"/>
      <c r="C18" s="4"/>
      <c r="D18" s="4"/>
      <c r="E18" s="4"/>
      <c r="F18" s="4"/>
      <c r="G18" s="4"/>
      <c r="H18" s="4"/>
      <c r="I18" s="4"/>
      <c r="J18" s="4"/>
      <c r="K18" s="4"/>
      <c r="L18" s="4"/>
      <c r="M18" s="4"/>
      <c r="N18" s="4"/>
      <c r="O18" s="4"/>
      <c r="P18" s="4"/>
    </row>
    <row r="19" spans="1:16" x14ac:dyDescent="0.35">
      <c r="A19" s="4"/>
      <c r="B19" s="4"/>
      <c r="C19" s="4"/>
      <c r="D19" s="4"/>
      <c r="E19" s="4"/>
      <c r="F19" s="4"/>
      <c r="G19" s="4"/>
      <c r="H19" s="4"/>
      <c r="I19" s="4"/>
      <c r="J19" s="4"/>
      <c r="K19" s="4"/>
      <c r="L19" s="4"/>
      <c r="M19" s="4"/>
      <c r="N19" s="4"/>
      <c r="O19" s="4"/>
      <c r="P19" s="4"/>
    </row>
    <row r="20" spans="1:16" x14ac:dyDescent="0.35">
      <c r="A20" s="4"/>
      <c r="B20" s="4"/>
      <c r="C20" s="4"/>
      <c r="D20" s="4"/>
      <c r="E20" s="4"/>
      <c r="F20" s="4"/>
      <c r="G20" s="4"/>
      <c r="H20" s="4"/>
      <c r="I20" s="4"/>
      <c r="J20" s="4"/>
      <c r="K20" s="4"/>
      <c r="L20" s="4"/>
      <c r="M20" s="4"/>
      <c r="N20" s="4"/>
      <c r="O20" s="4"/>
      <c r="P20" s="4"/>
    </row>
    <row r="21" spans="1:16" x14ac:dyDescent="0.35">
      <c r="A21" s="4"/>
      <c r="B21" s="4"/>
      <c r="C21" s="4"/>
      <c r="D21" s="4"/>
      <c r="E21" s="4"/>
      <c r="F21" s="4"/>
      <c r="G21" s="4"/>
      <c r="H21" s="4"/>
      <c r="I21" s="4"/>
      <c r="J21" s="4"/>
      <c r="K21" s="4"/>
      <c r="L21" s="4"/>
      <c r="M21" s="4"/>
      <c r="N21" s="4"/>
      <c r="O21" s="4"/>
      <c r="P21" s="4"/>
    </row>
    <row r="22" spans="1:16" x14ac:dyDescent="0.35">
      <c r="A22" s="4"/>
      <c r="B22" s="4"/>
      <c r="C22" s="4"/>
      <c r="D22" s="4"/>
      <c r="E22" s="4"/>
      <c r="F22" s="4"/>
      <c r="G22" s="4"/>
      <c r="H22" s="4"/>
      <c r="I22" s="4"/>
      <c r="J22" s="4"/>
      <c r="K22" s="4"/>
      <c r="L22" s="4"/>
      <c r="M22" s="4"/>
      <c r="N22" s="4"/>
      <c r="O22" s="4"/>
      <c r="P22" s="4"/>
    </row>
    <row r="23" spans="1:16" x14ac:dyDescent="0.35">
      <c r="A23" s="4"/>
      <c r="B23" s="4"/>
      <c r="C23" s="4"/>
      <c r="D23" s="4"/>
      <c r="E23" s="4"/>
      <c r="F23" s="4"/>
      <c r="G23" s="4"/>
      <c r="H23" s="4"/>
      <c r="I23" s="4"/>
      <c r="J23" s="4"/>
      <c r="K23" s="4"/>
      <c r="L23" s="4"/>
      <c r="M23" s="4"/>
      <c r="N23" s="4"/>
      <c r="O23" s="4"/>
      <c r="P23" s="4"/>
    </row>
    <row r="24" spans="1:16" x14ac:dyDescent="0.35">
      <c r="A24" s="4"/>
      <c r="B24" s="4"/>
      <c r="C24" s="4"/>
      <c r="D24" s="4"/>
      <c r="E24" s="4"/>
      <c r="F24" s="4"/>
      <c r="G24" s="4"/>
      <c r="H24" s="4"/>
      <c r="I24" s="4"/>
      <c r="J24" s="4"/>
      <c r="K24" s="4"/>
      <c r="L24" s="4"/>
      <c r="M24" s="4"/>
      <c r="N24" s="4"/>
      <c r="O24" s="4"/>
      <c r="P24" s="4"/>
    </row>
    <row r="25" spans="1:16" x14ac:dyDescent="0.35">
      <c r="A25" s="4"/>
      <c r="B25" s="4"/>
      <c r="C25" s="4"/>
      <c r="D25" s="4"/>
      <c r="E25" s="4"/>
      <c r="F25" s="4"/>
      <c r="G25" s="4"/>
      <c r="H25" s="4"/>
      <c r="I25" s="4"/>
      <c r="J25" s="4"/>
      <c r="K25" s="4"/>
      <c r="L25" s="4"/>
      <c r="M25" s="4"/>
      <c r="N25" s="4"/>
      <c r="O25" s="4"/>
      <c r="P25" s="4"/>
    </row>
    <row r="26" spans="1:16" x14ac:dyDescent="0.35">
      <c r="A26" s="4"/>
      <c r="B26" s="4"/>
      <c r="C26" s="4"/>
      <c r="D26" s="4"/>
      <c r="E26" s="4"/>
      <c r="F26" s="4"/>
      <c r="G26" s="4"/>
      <c r="H26" s="4"/>
      <c r="I26" s="4"/>
      <c r="J26" s="4"/>
      <c r="K26" s="4"/>
      <c r="L26" s="4"/>
      <c r="M26" s="4"/>
      <c r="N26" s="4"/>
      <c r="O26" s="4"/>
      <c r="P26" s="4"/>
    </row>
    <row r="27" spans="1:16" x14ac:dyDescent="0.35">
      <c r="A27" s="4"/>
      <c r="B27" s="4"/>
      <c r="C27" s="4"/>
      <c r="D27" s="4"/>
      <c r="E27" s="4"/>
      <c r="F27" s="4"/>
      <c r="G27" s="4"/>
      <c r="H27" s="4"/>
      <c r="I27" s="4"/>
      <c r="J27" s="4"/>
      <c r="K27" s="4"/>
      <c r="L27" s="4"/>
      <c r="M27" s="4"/>
      <c r="N27" s="4"/>
      <c r="O27" s="4"/>
      <c r="P27" s="4"/>
    </row>
    <row r="28" spans="1:16" x14ac:dyDescent="0.35">
      <c r="A28" s="4"/>
      <c r="B28" s="4"/>
      <c r="C28" s="4"/>
      <c r="D28" s="4"/>
      <c r="E28" s="4"/>
      <c r="F28" s="4"/>
      <c r="G28" s="4"/>
      <c r="H28" s="4"/>
      <c r="I28" s="4"/>
      <c r="J28" s="4"/>
      <c r="K28" s="4"/>
      <c r="L28" s="4"/>
      <c r="M28" s="4"/>
      <c r="N28" s="4"/>
      <c r="O28" s="4"/>
      <c r="P28" s="4"/>
    </row>
    <row r="29" spans="1:16" x14ac:dyDescent="0.35">
      <c r="A29" s="4"/>
      <c r="B29" s="4"/>
      <c r="C29" s="4"/>
      <c r="D29" s="4"/>
      <c r="E29" s="4"/>
      <c r="F29" s="4"/>
      <c r="G29" s="4"/>
      <c r="H29" s="4"/>
      <c r="I29" s="4"/>
      <c r="J29" s="4"/>
      <c r="K29" s="4"/>
      <c r="L29" s="4"/>
      <c r="M29" s="4"/>
      <c r="N29" s="4"/>
      <c r="O29" s="4"/>
      <c r="P29" s="4"/>
    </row>
    <row r="30" spans="1:16" x14ac:dyDescent="0.35">
      <c r="A30" s="4"/>
      <c r="B30" s="4"/>
      <c r="C30" s="4"/>
      <c r="D30" s="4"/>
      <c r="E30" s="4"/>
      <c r="F30" s="4"/>
      <c r="G30" s="4"/>
      <c r="H30" s="4"/>
      <c r="I30" s="4"/>
      <c r="J30" s="4"/>
      <c r="K30" s="4"/>
      <c r="L30" s="4"/>
      <c r="M30" s="4"/>
      <c r="N30" s="4"/>
      <c r="O30" s="4"/>
      <c r="P30" s="4"/>
    </row>
    <row r="31" spans="1:16" x14ac:dyDescent="0.35">
      <c r="A31" s="4"/>
      <c r="B31" s="4"/>
      <c r="C31" s="4"/>
      <c r="D31" s="4"/>
      <c r="E31" s="4"/>
      <c r="F31" s="4"/>
      <c r="G31" s="4"/>
      <c r="H31" s="4"/>
      <c r="I31" s="4"/>
      <c r="J31" s="4"/>
      <c r="K31" s="4"/>
      <c r="L31" s="4"/>
    </row>
  </sheetData>
  <sheetProtection algorithmName="SHA-512" hashValue="xFAmyZj1V7DEXrRSiUMxaDcCr3+X3myoF7sMglj3EUY2R+9MYW+WPo1BMaKOoMgxqyt6y7cvrMcUY2xem6uAYA==" saltValue="PI3xpRPFIxl1FqKbxzg5wg==" spinCount="100000" sheet="1" objects="1" scenarios="1"/>
  <mergeCells count="3">
    <mergeCell ref="A1:D1"/>
    <mergeCell ref="A3:D3"/>
    <mergeCell ref="A4:D4"/>
  </mergeCells>
  <dataValidations count="2">
    <dataValidation type="list" allowBlank="1" showInputMessage="1" showErrorMessage="1" sqref="B7" xr:uid="{FBD07CF2-FF12-4E2A-A052-45797F61D997}">
      <formula1>"Choose your answer here, Yes; I agree to participate in the Community Exchange, No; I don't agree to participate in the Community Exchange"</formula1>
    </dataValidation>
    <dataValidation type="list" allowBlank="1" showInputMessage="1" showErrorMessage="1" sqref="C7" xr:uid="{7CB5966A-0EE0-4825-8DF4-44AB9EE04473}">
      <formula1>"Choose your answer here, Yes; I give consent to publish online my organisation's contact information., No; I don't give consent to publish online my organisation's contact information."</formula1>
    </dataValidation>
  </dataValidations>
  <pageMargins left="0.7" right="0.7" top="0.75" bottom="0.75" header="0.3" footer="0.3"/>
  <pageSetup paperSize="9" scale="47" orientation="portrait" r:id="rId1"/>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505E-3418-4852-81B8-93CC6ACCBD6B}">
  <sheetPr>
    <tabColor theme="4"/>
  </sheetPr>
  <dimension ref="A1:H44"/>
  <sheetViews>
    <sheetView workbookViewId="0">
      <selection activeCell="E1" sqref="E1"/>
    </sheetView>
  </sheetViews>
  <sheetFormatPr defaultRowHeight="14.5" x14ac:dyDescent="0.35"/>
  <cols>
    <col min="1" max="1" width="25.54296875" bestFit="1" customWidth="1"/>
    <col min="2" max="2" width="18" bestFit="1" customWidth="1"/>
    <col min="3" max="3" width="9.54296875" bestFit="1" customWidth="1"/>
    <col min="4" max="4" width="14.54296875" bestFit="1" customWidth="1"/>
    <col min="5" max="5" width="13" bestFit="1" customWidth="1"/>
    <col min="6" max="6" width="69.54296875" bestFit="1" customWidth="1"/>
    <col min="7" max="7" width="49.453125" bestFit="1" customWidth="1"/>
  </cols>
  <sheetData>
    <row r="1" spans="1:8" x14ac:dyDescent="0.35">
      <c r="A1" t="s">
        <v>335</v>
      </c>
      <c r="B1" t="s">
        <v>336</v>
      </c>
      <c r="C1" t="s">
        <v>38</v>
      </c>
      <c r="D1" t="s">
        <v>44</v>
      </c>
      <c r="E1" t="s">
        <v>350</v>
      </c>
      <c r="F1" s="76" t="s">
        <v>47</v>
      </c>
      <c r="G1" t="s">
        <v>48</v>
      </c>
      <c r="H1" t="s">
        <v>351</v>
      </c>
    </row>
    <row r="2" spans="1:8" x14ac:dyDescent="0.35">
      <c r="A2" t="str">
        <f>'Do Not Use - ECC Team only'!$B$1</f>
        <v>SRM</v>
      </c>
      <c r="B2" t="str">
        <f>'Do Not Use - ECC Team only'!$B$2</f>
        <v>ECC</v>
      </c>
      <c r="C2" t="e">
        <f>'ECC TOMs'!#REF!</f>
        <v>#REF!</v>
      </c>
      <c r="D2" t="e">
        <f>'ECC TOMs'!#REF!</f>
        <v>#REF!</v>
      </c>
      <c r="E2" t="e">
        <f>'ECC TOMs'!#REF!</f>
        <v>#REF!</v>
      </c>
      <c r="F2" t="e">
        <f>'ECC TOMs'!#REF!</f>
        <v>#REF!</v>
      </c>
      <c r="G2" t="e">
        <f>'ECC TOMs'!#REF!</f>
        <v>#REF!</v>
      </c>
      <c r="H2">
        <f>'Do Not Use - ECC Team only'!$B$4</f>
        <v>0</v>
      </c>
    </row>
    <row r="3" spans="1:8" x14ac:dyDescent="0.35">
      <c r="A3" t="str">
        <f>'Do Not Use - ECC Team only'!$B$1</f>
        <v>SRM</v>
      </c>
      <c r="B3" t="str">
        <f>'Do Not Use - ECC Team only'!$B$2</f>
        <v>ECC</v>
      </c>
      <c r="C3" t="str">
        <f>'ECC TOMs'!C8</f>
        <v>ECC3</v>
      </c>
      <c r="D3">
        <f>'ECC TOMs'!I8</f>
        <v>0</v>
      </c>
      <c r="E3">
        <f>'ECC TOMs'!J8</f>
        <v>0</v>
      </c>
      <c r="F3" t="str">
        <f>'ECC TOMs'!L8</f>
        <v>Brief comments only. Provide breakdown and detail in Supporting Statement.</v>
      </c>
      <c r="G3" t="str">
        <f>'ECC TOMs'!M8</f>
        <v>This measure is not applicable to Community Exchange</v>
      </c>
      <c r="H3">
        <f>'Do Not Use - ECC Team only'!$B$4</f>
        <v>0</v>
      </c>
    </row>
    <row r="4" spans="1:8" x14ac:dyDescent="0.35">
      <c r="A4" t="str">
        <f>'Do Not Use - ECC Team only'!$B$1</f>
        <v>SRM</v>
      </c>
      <c r="B4" t="str">
        <f>'Do Not Use - ECC Team only'!$B$2</f>
        <v>ECC</v>
      </c>
      <c r="C4" t="str">
        <f>'ECC TOMs'!C9</f>
        <v>ECC3a</v>
      </c>
      <c r="D4">
        <f>'ECC TOMs'!I9</f>
        <v>0</v>
      </c>
      <c r="E4">
        <f>'ECC TOMs'!J9</f>
        <v>0</v>
      </c>
      <c r="F4" t="str">
        <f>'ECC TOMs'!L9</f>
        <v>Brief comments only. Provide breakdown and detail in Supporting Statement.</v>
      </c>
      <c r="G4" t="str">
        <f>'ECC TOMs'!M9</f>
        <v>This measure is not applicable to Community Exchange</v>
      </c>
      <c r="H4">
        <f>'Do Not Use - ECC Team only'!$B$4</f>
        <v>0</v>
      </c>
    </row>
    <row r="5" spans="1:8" x14ac:dyDescent="0.35">
      <c r="A5" t="str">
        <f>'Do Not Use - ECC Team only'!$B$1</f>
        <v>SRM</v>
      </c>
      <c r="B5" t="str">
        <f>'Do Not Use - ECC Team only'!$B$2</f>
        <v>ECC</v>
      </c>
      <c r="C5" t="str">
        <f>'ECC TOMs'!C10</f>
        <v>ECC3b</v>
      </c>
      <c r="D5">
        <f>'ECC TOMs'!I10</f>
        <v>0</v>
      </c>
      <c r="E5">
        <f>'ECC TOMs'!J10</f>
        <v>0</v>
      </c>
      <c r="F5" t="str">
        <f>'ECC TOMs'!L10</f>
        <v>Brief comments only. Provide breakdown and detail in Supporting Statement.</v>
      </c>
      <c r="G5" t="str">
        <f>'ECC TOMs'!M10</f>
        <v>This measure is not applicable to Community Exchange</v>
      </c>
      <c r="H5">
        <f>'Do Not Use - ECC Team only'!$B$4</f>
        <v>0</v>
      </c>
    </row>
    <row r="6" spans="1:8" x14ac:dyDescent="0.35">
      <c r="A6" t="str">
        <f>'Do Not Use - ECC Team only'!$B$1</f>
        <v>SRM</v>
      </c>
      <c r="B6" t="str">
        <f>'Do Not Use - ECC Team only'!$B$2</f>
        <v>ECC</v>
      </c>
      <c r="C6" t="str">
        <f>'ECC TOMs'!C11</f>
        <v>ECC4</v>
      </c>
      <c r="D6">
        <f>'ECC TOMs'!I11</f>
        <v>0</v>
      </c>
      <c r="E6">
        <f>'ECC TOMs'!J11</f>
        <v>0</v>
      </c>
      <c r="F6" t="str">
        <f>'ECC TOMs'!L11</f>
        <v>Brief comments only. Provide breakdown and detail in Supporting Statement.</v>
      </c>
      <c r="G6" t="str">
        <f>'ECC TOMs'!M11</f>
        <v>This measure is not applicable to Community Exchange</v>
      </c>
      <c r="H6">
        <f>'Do Not Use - ECC Team only'!$B$4</f>
        <v>0</v>
      </c>
    </row>
    <row r="7" spans="1:8" x14ac:dyDescent="0.35">
      <c r="A7" t="str">
        <f>'Do Not Use - ECC Team only'!$B$1</f>
        <v>SRM</v>
      </c>
      <c r="B7" t="str">
        <f>'Do Not Use - ECC Team only'!$B$2</f>
        <v>ECC</v>
      </c>
      <c r="C7" t="e">
        <f>'ECC TOMs'!#REF!</f>
        <v>#REF!</v>
      </c>
      <c r="D7" t="e">
        <f>'ECC TOMs'!#REF!</f>
        <v>#REF!</v>
      </c>
      <c r="E7" t="e">
        <f>'ECC TOMs'!#REF!</f>
        <v>#REF!</v>
      </c>
      <c r="F7" t="e">
        <f>'ECC TOMs'!#REF!</f>
        <v>#REF!</v>
      </c>
      <c r="G7" t="e">
        <f>'ECC TOMs'!#REF!</f>
        <v>#REF!</v>
      </c>
      <c r="H7">
        <f>'Do Not Use - ECC Team only'!$B$4</f>
        <v>0</v>
      </c>
    </row>
    <row r="8" spans="1:8" x14ac:dyDescent="0.35">
      <c r="A8" t="str">
        <f>'Do Not Use - ECC Team only'!$B$1</f>
        <v>SRM</v>
      </c>
      <c r="B8" t="str">
        <f>'Do Not Use - ECC Team only'!$B$2</f>
        <v>ECC</v>
      </c>
      <c r="C8" t="str">
        <f>'ECC TOMs'!C12</f>
        <v>ECC6</v>
      </c>
      <c r="D8">
        <f>'ECC TOMs'!I12</f>
        <v>0</v>
      </c>
      <c r="E8">
        <f>'ECC TOMs'!J12</f>
        <v>0</v>
      </c>
      <c r="F8" t="str">
        <f>'ECC TOMs'!L12</f>
        <v>Brief comments only. Provide breakdown and detail in Supporting Statement.</v>
      </c>
      <c r="G8" t="str">
        <f>'ECC TOMs'!M12</f>
        <v>This measure is not applicable to Community Exchange</v>
      </c>
      <c r="H8">
        <f>'Do Not Use - ECC Team only'!$B$4</f>
        <v>0</v>
      </c>
    </row>
    <row r="9" spans="1:8" x14ac:dyDescent="0.35">
      <c r="A9" t="str">
        <f>'Do Not Use - ECC Team only'!$B$1</f>
        <v>SRM</v>
      </c>
      <c r="B9" t="str">
        <f>'Do Not Use - ECC Team only'!$B$2</f>
        <v>ECC</v>
      </c>
      <c r="C9" t="str">
        <f>'ECC TOMs'!C13</f>
        <v>ECC7</v>
      </c>
      <c r="D9">
        <f>'ECC TOMs'!I13</f>
        <v>0</v>
      </c>
      <c r="E9">
        <f>'ECC TOMs'!J13</f>
        <v>0</v>
      </c>
      <c r="F9" t="str">
        <f>'ECC TOMs'!L13</f>
        <v>Brief comments only. Provide breakdown and detail in Supporting Statement.</v>
      </c>
      <c r="G9" t="str">
        <f>'ECC TOMs'!M13</f>
        <v>This measure is not applicable to Community Exchange</v>
      </c>
      <c r="H9">
        <f>'Do Not Use - ECC Team only'!$B$4</f>
        <v>0</v>
      </c>
    </row>
    <row r="10" spans="1:8" x14ac:dyDescent="0.35">
      <c r="A10" t="str">
        <f>'Do Not Use - ECC Team only'!$B$1</f>
        <v>SRM</v>
      </c>
      <c r="B10" t="str">
        <f>'Do Not Use - ECC Team only'!$B$2</f>
        <v>ECC</v>
      </c>
      <c r="C10" t="str">
        <f>'ECC TOMs'!C14</f>
        <v>ECC8</v>
      </c>
      <c r="D10">
        <f>'ECC TOMs'!I14</f>
        <v>0</v>
      </c>
      <c r="E10">
        <f>'ECC TOMs'!J14</f>
        <v>0</v>
      </c>
      <c r="F10" t="str">
        <f>'ECC TOMs'!L14</f>
        <v>Brief comments only. Provide breakdown and detail in Supporting Statement.</v>
      </c>
      <c r="G10" t="str">
        <f>'ECC TOMs'!M14</f>
        <v>Choose your answer here</v>
      </c>
      <c r="H10">
        <f>'Do Not Use - ECC Team only'!$B$4</f>
        <v>0</v>
      </c>
    </row>
    <row r="11" spans="1:8" x14ac:dyDescent="0.35">
      <c r="A11" t="str">
        <f>'Do Not Use - ECC Team only'!$B$1</f>
        <v>SRM</v>
      </c>
      <c r="B11" t="str">
        <f>'Do Not Use - ECC Team only'!$B$2</f>
        <v>ECC</v>
      </c>
      <c r="C11" t="str">
        <f>'ECC TOMs'!C15</f>
        <v>ECC9</v>
      </c>
      <c r="D11">
        <f>'ECC TOMs'!I15</f>
        <v>0</v>
      </c>
      <c r="E11">
        <f>'ECC TOMs'!J15</f>
        <v>0</v>
      </c>
      <c r="F11" t="str">
        <f>'ECC TOMs'!L15</f>
        <v>Brief comments only. Provide breakdown and detail in Supporting Statement.</v>
      </c>
      <c r="G11" t="str">
        <f>'ECC TOMs'!M15</f>
        <v>Choose your answer here</v>
      </c>
      <c r="H11">
        <f>'Do Not Use - ECC Team only'!$B$4</f>
        <v>0</v>
      </c>
    </row>
    <row r="12" spans="1:8" x14ac:dyDescent="0.35">
      <c r="A12" t="str">
        <f>'Do Not Use - ECC Team only'!$B$1</f>
        <v>SRM</v>
      </c>
      <c r="B12" t="str">
        <f>'Do Not Use - ECC Team only'!$B$2</f>
        <v>ECC</v>
      </c>
      <c r="C12" t="str">
        <f>'ECC TOMs'!C16</f>
        <v>ECC10</v>
      </c>
      <c r="D12">
        <f>'ECC TOMs'!I16</f>
        <v>0</v>
      </c>
      <c r="E12">
        <f>'ECC TOMs'!J16</f>
        <v>0</v>
      </c>
      <c r="F12" t="str">
        <f>'ECC TOMs'!L16</f>
        <v>Brief comments only. Provide breakdown and detail in Supporting Statement.</v>
      </c>
      <c r="G12" t="str">
        <f>'ECC TOMs'!M16</f>
        <v>Choose your answer here</v>
      </c>
      <c r="H12">
        <f>'Do Not Use - ECC Team only'!$B$4</f>
        <v>0</v>
      </c>
    </row>
    <row r="13" spans="1:8" x14ac:dyDescent="0.35">
      <c r="A13" t="str">
        <f>'Do Not Use - ECC Team only'!$B$1</f>
        <v>SRM</v>
      </c>
      <c r="B13" t="str">
        <f>'Do Not Use - ECC Team only'!$B$2</f>
        <v>ECC</v>
      </c>
      <c r="C13" t="str">
        <f>'ECC TOMs'!C17</f>
        <v>ECC31a</v>
      </c>
      <c r="D13">
        <f>'ECC TOMs'!I17</f>
        <v>0</v>
      </c>
      <c r="E13">
        <f>'ECC TOMs'!J17</f>
        <v>0</v>
      </c>
      <c r="F13" t="str">
        <f>'ECC TOMs'!L17</f>
        <v>Brief comments only. Provide breakdown and detail in Supporting Statement.</v>
      </c>
      <c r="G13" t="str">
        <f>'ECC TOMs'!M17</f>
        <v>Choose your answer here</v>
      </c>
      <c r="H13">
        <f>'Do Not Use - ECC Team only'!$B$4</f>
        <v>0</v>
      </c>
    </row>
    <row r="14" spans="1:8" x14ac:dyDescent="0.35">
      <c r="A14" t="str">
        <f>'Do Not Use - ECC Team only'!$B$1</f>
        <v>SRM</v>
      </c>
      <c r="B14" t="str">
        <f>'Do Not Use - ECC Team only'!$B$2</f>
        <v>ECC</v>
      </c>
      <c r="C14" t="str">
        <f>'ECC TOMs'!C18</f>
        <v>ECC41</v>
      </c>
      <c r="D14">
        <f>'ECC TOMs'!I18</f>
        <v>0</v>
      </c>
      <c r="E14">
        <f>'ECC TOMs'!J18</f>
        <v>0</v>
      </c>
      <c r="F14" t="str">
        <f>'ECC TOMs'!L18</f>
        <v>Brief comments only. Provide breakdown and detail in Supporting Statement.</v>
      </c>
      <c r="G14" t="str">
        <f>'ECC TOMs'!M18</f>
        <v>Choose your answer here</v>
      </c>
      <c r="H14">
        <f>'Do Not Use - ECC Team only'!$B$4</f>
        <v>0</v>
      </c>
    </row>
    <row r="15" spans="1:8" x14ac:dyDescent="0.35">
      <c r="A15" t="str">
        <f>'Do Not Use - ECC Team only'!$B$1</f>
        <v>SRM</v>
      </c>
      <c r="B15" t="str">
        <f>'Do Not Use - ECC Team only'!$B$2</f>
        <v>ECC</v>
      </c>
      <c r="C15" t="str">
        <f>'ECC TOMs'!C19</f>
        <v>ECC11</v>
      </c>
      <c r="D15">
        <f>'ECC TOMs'!I19</f>
        <v>0</v>
      </c>
      <c r="E15">
        <f>'ECC TOMs'!J19</f>
        <v>0</v>
      </c>
      <c r="F15" t="str">
        <f>'ECC TOMs'!L19</f>
        <v>Brief comments only. Provide breakdown and detail in Supporting Statement.</v>
      </c>
      <c r="G15" t="str">
        <f>'ECC TOMs'!M19</f>
        <v>This measure is not applicable to Community Exchange</v>
      </c>
      <c r="H15">
        <f>'Do Not Use - ECC Team only'!$B$4</f>
        <v>0</v>
      </c>
    </row>
    <row r="16" spans="1:8" x14ac:dyDescent="0.35">
      <c r="A16" t="str">
        <f>'Do Not Use - ECC Team only'!$B$1</f>
        <v>SRM</v>
      </c>
      <c r="B16" t="str">
        <f>'Do Not Use - ECC Team only'!$B$2</f>
        <v>ECC</v>
      </c>
      <c r="C16" t="str">
        <f>'ECC TOMs'!C20</f>
        <v>ECC12</v>
      </c>
      <c r="D16">
        <f>'ECC TOMs'!I20</f>
        <v>0</v>
      </c>
      <c r="E16">
        <f>'ECC TOMs'!J20</f>
        <v>0</v>
      </c>
      <c r="F16" t="str">
        <f>'ECC TOMs'!L20</f>
        <v>Brief comments only. Provide breakdown and detail in Supporting Statement.</v>
      </c>
      <c r="G16" t="str">
        <f>'ECC TOMs'!M20</f>
        <v>This measure is not applicable to Community Exchange</v>
      </c>
      <c r="H16">
        <f>'Do Not Use - ECC Team only'!$B$4</f>
        <v>0</v>
      </c>
    </row>
    <row r="17" spans="1:8" x14ac:dyDescent="0.35">
      <c r="A17" t="str">
        <f>'Do Not Use - ECC Team only'!$B$1</f>
        <v>SRM</v>
      </c>
      <c r="B17" t="str">
        <f>'Do Not Use - ECC Team only'!$B$2</f>
        <v>ECC</v>
      </c>
      <c r="C17" t="str">
        <f>'ECC TOMs'!C21</f>
        <v>ECC30</v>
      </c>
      <c r="D17">
        <f>'ECC TOMs'!I21</f>
        <v>0</v>
      </c>
      <c r="E17">
        <f>'ECC TOMs'!J21</f>
        <v>0</v>
      </c>
      <c r="F17" t="str">
        <f>'ECC TOMs'!L21</f>
        <v>Brief comments only. Provide breakdown and detail in Supporting Statement.</v>
      </c>
      <c r="G17" t="str">
        <f>'ECC TOMs'!M21</f>
        <v>Choose your answer here</v>
      </c>
      <c r="H17">
        <f>'Do Not Use - ECC Team only'!$B$4</f>
        <v>0</v>
      </c>
    </row>
    <row r="18" spans="1:8" x14ac:dyDescent="0.35">
      <c r="A18" t="str">
        <f>'Do Not Use - ECC Team only'!$B$1</f>
        <v>SRM</v>
      </c>
      <c r="B18" t="str">
        <f>'Do Not Use - ECC Team only'!$B$2</f>
        <v>ECC</v>
      </c>
      <c r="C18" t="str">
        <f>'ECC TOMs'!C22</f>
        <v>ECC38</v>
      </c>
      <c r="D18">
        <f>'ECC TOMs'!I22</f>
        <v>0</v>
      </c>
      <c r="E18">
        <f>'ECC TOMs'!J22</f>
        <v>0</v>
      </c>
      <c r="F18" t="str">
        <f>'ECC TOMs'!L22</f>
        <v>Brief comments only. Provide breakdown and detail in Supporting Statement.</v>
      </c>
      <c r="G18" t="str">
        <f>'ECC TOMs'!M22</f>
        <v>This measure is not applicable to Community Exchange</v>
      </c>
      <c r="H18">
        <f>'Do Not Use - ECC Team only'!$B$4</f>
        <v>0</v>
      </c>
    </row>
    <row r="19" spans="1:8" x14ac:dyDescent="0.35">
      <c r="A19" t="str">
        <f>'Do Not Use - ECC Team only'!$B$1</f>
        <v>SRM</v>
      </c>
      <c r="B19" t="str">
        <f>'Do Not Use - ECC Team only'!$B$2</f>
        <v>ECC</v>
      </c>
      <c r="C19" t="str">
        <f>'ECC TOMs'!C23</f>
        <v>ECC39</v>
      </c>
      <c r="D19">
        <f>'ECC TOMs'!I23</f>
        <v>0</v>
      </c>
      <c r="E19">
        <f>'ECC TOMs'!J23</f>
        <v>0</v>
      </c>
      <c r="F19" t="str">
        <f>'ECC TOMs'!L23</f>
        <v>Brief comments only. Provide breakdown and detail in Supporting Statement.</v>
      </c>
      <c r="G19" t="str">
        <f>'ECC TOMs'!M23</f>
        <v>Choose your answer here</v>
      </c>
      <c r="H19">
        <f>'Do Not Use - ECC Team only'!$B$4</f>
        <v>0</v>
      </c>
    </row>
    <row r="20" spans="1:8" x14ac:dyDescent="0.35">
      <c r="A20" t="str">
        <f>'Do Not Use - ECC Team only'!$B$1</f>
        <v>SRM</v>
      </c>
      <c r="B20" t="str">
        <f>'Do Not Use - ECC Team only'!$B$2</f>
        <v>ECC</v>
      </c>
      <c r="C20" t="str">
        <f>'ECC TOMs'!C24</f>
        <v>ECC48</v>
      </c>
      <c r="D20">
        <f>'ECC TOMs'!I24</f>
        <v>0</v>
      </c>
      <c r="E20">
        <f>'ECC TOMs'!J24</f>
        <v>0</v>
      </c>
      <c r="F20" t="str">
        <f>'ECC TOMs'!L24</f>
        <v>Brief comments only. Provide breakdown and detail in Supporting Statement.</v>
      </c>
      <c r="G20" t="str">
        <f>'ECC TOMs'!M24</f>
        <v>This measure is not applicable to Community Exchange</v>
      </c>
      <c r="H20">
        <f>'Do Not Use - ECC Team only'!$B$4</f>
        <v>0</v>
      </c>
    </row>
    <row r="21" spans="1:8" x14ac:dyDescent="0.35">
      <c r="A21" t="str">
        <f>'Do Not Use - ECC Team only'!$B$1</f>
        <v>SRM</v>
      </c>
      <c r="B21" t="str">
        <f>'Do Not Use - ECC Team only'!$B$2</f>
        <v>ECC</v>
      </c>
      <c r="C21" t="e">
        <f>'ECC TOMs'!#REF!</f>
        <v>#REF!</v>
      </c>
      <c r="D21" t="e">
        <f>'ECC TOMs'!#REF!</f>
        <v>#REF!</v>
      </c>
      <c r="E21" t="e">
        <f>'ECC TOMs'!#REF!</f>
        <v>#REF!</v>
      </c>
      <c r="F21" t="e">
        <f>'ECC TOMs'!#REF!</f>
        <v>#REF!</v>
      </c>
      <c r="G21" t="e">
        <f>'ECC TOMs'!#REF!</f>
        <v>#REF!</v>
      </c>
      <c r="H21">
        <f>'Do Not Use - ECC Team only'!$B$4</f>
        <v>0</v>
      </c>
    </row>
    <row r="22" spans="1:8" x14ac:dyDescent="0.35">
      <c r="A22" t="str">
        <f>'Do Not Use - ECC Team only'!$B$1</f>
        <v>SRM</v>
      </c>
      <c r="B22" t="str">
        <f>'Do Not Use - ECC Team only'!$B$2</f>
        <v>ECC</v>
      </c>
      <c r="C22" t="str">
        <f>'ECC TOMs'!C25</f>
        <v>ECC28</v>
      </c>
      <c r="D22">
        <f>'ECC TOMs'!I25</f>
        <v>0</v>
      </c>
      <c r="E22">
        <f>'ECC TOMs'!J25</f>
        <v>0</v>
      </c>
      <c r="F22" t="str">
        <f>'ECC TOMs'!L25</f>
        <v>Brief comments only. Provide breakdown and detail in Supporting Statement.</v>
      </c>
      <c r="G22" t="str">
        <f>'ECC TOMs'!M25</f>
        <v>This measure is not applicable to Community Exchange</v>
      </c>
      <c r="H22">
        <f>'Do Not Use - ECC Team only'!$B$4</f>
        <v>0</v>
      </c>
    </row>
    <row r="23" spans="1:8" x14ac:dyDescent="0.35">
      <c r="A23" t="str">
        <f>'Do Not Use - ECC Team only'!$B$1</f>
        <v>SRM</v>
      </c>
      <c r="B23" t="str">
        <f>'Do Not Use - ECC Team only'!$B$2</f>
        <v>ECC</v>
      </c>
      <c r="C23" t="str">
        <f>'ECC TOMs'!C26</f>
        <v>ECC16</v>
      </c>
      <c r="D23">
        <f>'ECC TOMs'!I26</f>
        <v>0</v>
      </c>
      <c r="E23">
        <f>'ECC TOMs'!J26</f>
        <v>0</v>
      </c>
      <c r="F23" t="str">
        <f>'ECC TOMs'!L26</f>
        <v>Brief comments only. Provide breakdown and detail in Supporting Statement.</v>
      </c>
      <c r="G23" t="str">
        <f>'ECC TOMs'!M26</f>
        <v>Choose your answer here</v>
      </c>
      <c r="H23">
        <f>'Do Not Use - ECC Team only'!$B$4</f>
        <v>0</v>
      </c>
    </row>
    <row r="24" spans="1:8" x14ac:dyDescent="0.35">
      <c r="A24" t="str">
        <f>'Do Not Use - ECC Team only'!$B$1</f>
        <v>SRM</v>
      </c>
      <c r="B24" t="str">
        <f>'Do Not Use - ECC Team only'!$B$2</f>
        <v>ECC</v>
      </c>
      <c r="C24" t="str">
        <f>'ECC TOMs'!C27</f>
        <v>ECC17</v>
      </c>
      <c r="D24">
        <f>'ECC TOMs'!I27</f>
        <v>0</v>
      </c>
      <c r="E24">
        <f>'ECC TOMs'!J27</f>
        <v>0</v>
      </c>
      <c r="F24" t="str">
        <f>'ECC TOMs'!L27</f>
        <v>Brief comments only. Provide breakdown and detail in Supporting Statement.</v>
      </c>
      <c r="G24" t="str">
        <f>'ECC TOMs'!M27</f>
        <v>Choose your answer here</v>
      </c>
      <c r="H24">
        <f>'Do Not Use - ECC Team only'!$B$4</f>
        <v>0</v>
      </c>
    </row>
    <row r="25" spans="1:8" x14ac:dyDescent="0.35">
      <c r="A25" t="str">
        <f>'Do Not Use - ECC Team only'!$B$1</f>
        <v>SRM</v>
      </c>
      <c r="B25" t="str">
        <f>'Do Not Use - ECC Team only'!$B$2</f>
        <v>ECC</v>
      </c>
      <c r="C25" t="str">
        <f>'ECC TOMs'!C28</f>
        <v>ECC18</v>
      </c>
      <c r="D25">
        <f>'ECC TOMs'!I28</f>
        <v>0</v>
      </c>
      <c r="E25">
        <f>'ECC TOMs'!J28</f>
        <v>0</v>
      </c>
      <c r="F25" t="str">
        <f>'ECC TOMs'!L28</f>
        <v>Brief comments only. Provide breakdown and detail in Supporting Statement.</v>
      </c>
      <c r="G25" t="str">
        <f>'ECC TOMs'!M28</f>
        <v>Choose your answer here</v>
      </c>
      <c r="H25">
        <f>'Do Not Use - ECC Team only'!$B$4</f>
        <v>0</v>
      </c>
    </row>
    <row r="26" spans="1:8" x14ac:dyDescent="0.35">
      <c r="A26" t="str">
        <f>'Do Not Use - ECC Team only'!$B$1</f>
        <v>SRM</v>
      </c>
      <c r="B26" t="str">
        <f>'Do Not Use - ECC Team only'!$B$2</f>
        <v>ECC</v>
      </c>
      <c r="C26" t="str">
        <f>'ECC TOMs'!C29</f>
        <v>ECC19</v>
      </c>
      <c r="D26">
        <f>'ECC TOMs'!I29</f>
        <v>0</v>
      </c>
      <c r="E26">
        <f>'ECC TOMs'!J29</f>
        <v>0</v>
      </c>
      <c r="F26" t="str">
        <f>'ECC TOMs'!L29</f>
        <v>Brief comments only. Provide breakdown and detail in Supporting Statement.</v>
      </c>
      <c r="G26" t="str">
        <f>'ECC TOMs'!M29</f>
        <v>Choose your answer here</v>
      </c>
      <c r="H26">
        <f>'Do Not Use - ECC Team only'!$B$4</f>
        <v>0</v>
      </c>
    </row>
    <row r="27" spans="1:8" x14ac:dyDescent="0.35">
      <c r="A27" t="str">
        <f>'Do Not Use - ECC Team only'!$B$1</f>
        <v>SRM</v>
      </c>
      <c r="B27" t="str">
        <f>'Do Not Use - ECC Team only'!$B$2</f>
        <v>ECC</v>
      </c>
      <c r="C27" t="e">
        <f>'ECC TOMs'!#REF!</f>
        <v>#REF!</v>
      </c>
      <c r="D27" t="e">
        <f>'ECC TOMs'!#REF!</f>
        <v>#REF!</v>
      </c>
      <c r="E27" t="e">
        <f>'ECC TOMs'!#REF!</f>
        <v>#REF!</v>
      </c>
      <c r="F27" t="e">
        <f>'ECC TOMs'!#REF!</f>
        <v>#REF!</v>
      </c>
      <c r="G27" t="e">
        <f>'ECC TOMs'!#REF!</f>
        <v>#REF!</v>
      </c>
      <c r="H27">
        <f>'Do Not Use - ECC Team only'!$B$4</f>
        <v>0</v>
      </c>
    </row>
    <row r="28" spans="1:8" x14ac:dyDescent="0.35">
      <c r="A28" t="str">
        <f>'Do Not Use - ECC Team only'!$B$1</f>
        <v>SRM</v>
      </c>
      <c r="B28" t="str">
        <f>'Do Not Use - ECC Team only'!$B$2</f>
        <v>ECC</v>
      </c>
      <c r="C28" t="e">
        <f>'ECC TOMs'!#REF!</f>
        <v>#REF!</v>
      </c>
      <c r="D28" t="e">
        <f>'ECC TOMs'!#REF!</f>
        <v>#REF!</v>
      </c>
      <c r="E28" t="e">
        <f>'ECC TOMs'!#REF!</f>
        <v>#REF!</v>
      </c>
      <c r="F28" t="e">
        <f>'ECC TOMs'!#REF!</f>
        <v>#REF!</v>
      </c>
      <c r="G28" t="e">
        <f>'ECC TOMs'!#REF!</f>
        <v>#REF!</v>
      </c>
      <c r="H28">
        <f>'Do Not Use - ECC Team only'!$B$4</f>
        <v>0</v>
      </c>
    </row>
    <row r="29" spans="1:8" x14ac:dyDescent="0.35">
      <c r="A29" t="str">
        <f>'Do Not Use - ECC Team only'!$B$1</f>
        <v>SRM</v>
      </c>
      <c r="B29" t="str">
        <f>'Do Not Use - ECC Team only'!$B$2</f>
        <v>ECC</v>
      </c>
      <c r="C29" t="str">
        <f>'ECC TOMs'!C30</f>
        <v>ECC15</v>
      </c>
      <c r="D29">
        <f>'ECC TOMs'!I30</f>
        <v>0</v>
      </c>
      <c r="E29">
        <f>'ECC TOMs'!J30</f>
        <v>0</v>
      </c>
      <c r="F29" t="str">
        <f>'ECC TOMs'!L30</f>
        <v>Brief comments only. Provide breakdown and detail in Supporting Statement.</v>
      </c>
      <c r="G29" t="str">
        <f>'ECC TOMs'!M30</f>
        <v>Choose your answer here</v>
      </c>
      <c r="H29">
        <f>'Do Not Use - ECC Team only'!$B$4</f>
        <v>0</v>
      </c>
    </row>
    <row r="30" spans="1:8" x14ac:dyDescent="0.35">
      <c r="A30" t="str">
        <f>'Do Not Use - ECC Team only'!$B$1</f>
        <v>SRM</v>
      </c>
      <c r="B30" t="str">
        <f>'Do Not Use - ECC Team only'!$B$2</f>
        <v>ECC</v>
      </c>
      <c r="C30" t="str">
        <f>'ECC TOMs'!C31</f>
        <v>ECC20</v>
      </c>
      <c r="D30">
        <f>'ECC TOMs'!I31</f>
        <v>0</v>
      </c>
      <c r="E30">
        <f>'ECC TOMs'!J31</f>
        <v>0</v>
      </c>
      <c r="F30" t="str">
        <f>'ECC TOMs'!L31</f>
        <v>Brief comments only. Provide breakdown and detail in Supporting Statement.</v>
      </c>
      <c r="G30" t="str">
        <f>'ECC TOMs'!M31</f>
        <v>Choose your answer here</v>
      </c>
      <c r="H30">
        <f>'Do Not Use - ECC Team only'!$B$4</f>
        <v>0</v>
      </c>
    </row>
    <row r="31" spans="1:8" x14ac:dyDescent="0.35">
      <c r="A31" t="str">
        <f>'Do Not Use - ECC Team only'!$B$1</f>
        <v>SRM</v>
      </c>
      <c r="B31" t="str">
        <f>'Do Not Use - ECC Team only'!$B$2</f>
        <v>ECC</v>
      </c>
      <c r="C31" t="str">
        <f>'ECC TOMs'!C32</f>
        <v>ECC27a</v>
      </c>
      <c r="D31">
        <f>'ECC TOMs'!I32</f>
        <v>0</v>
      </c>
      <c r="E31">
        <f>'ECC TOMs'!J32</f>
        <v>0</v>
      </c>
      <c r="F31" t="str">
        <f>'ECC TOMs'!L32</f>
        <v>Brief comments only. Provide breakdown and detail in Supporting Statement.</v>
      </c>
      <c r="G31" t="str">
        <f>'ECC TOMs'!M32</f>
        <v>This measure is not applicable to Community Exchange</v>
      </c>
      <c r="H31">
        <f>'Do Not Use - ECC Team only'!$B$4</f>
        <v>0</v>
      </c>
    </row>
    <row r="32" spans="1:8" x14ac:dyDescent="0.35">
      <c r="A32" t="str">
        <f>'Do Not Use - ECC Team only'!$B$1</f>
        <v>SRM</v>
      </c>
      <c r="B32" t="str">
        <f>'Do Not Use - ECC Team only'!$B$2</f>
        <v>ECC</v>
      </c>
      <c r="C32" t="str">
        <f>'ECC TOMs'!C33</f>
        <v>ECC32</v>
      </c>
      <c r="D32">
        <f>'ECC TOMs'!I33</f>
        <v>0</v>
      </c>
      <c r="E32">
        <f>'ECC TOMs'!J33</f>
        <v>0</v>
      </c>
      <c r="F32" t="str">
        <f>'ECC TOMs'!L33</f>
        <v>Brief comments only. Provide breakdown and detail in Supporting Statement.</v>
      </c>
      <c r="G32" t="str">
        <f>'ECC TOMs'!M33</f>
        <v>Choose your answer here</v>
      </c>
      <c r="H32">
        <f>'Do Not Use - ECC Team only'!$B$4</f>
        <v>0</v>
      </c>
    </row>
    <row r="33" spans="1:8" x14ac:dyDescent="0.35">
      <c r="A33" t="str">
        <f>'Do Not Use - ECC Team only'!$B$1</f>
        <v>SRM</v>
      </c>
      <c r="B33" t="str">
        <f>'Do Not Use - ECC Team only'!$B$2</f>
        <v>ECC</v>
      </c>
      <c r="C33" t="str">
        <f>'ECC TOMs'!C34</f>
        <v>ECC33</v>
      </c>
      <c r="D33">
        <f>'ECC TOMs'!I34</f>
        <v>0</v>
      </c>
      <c r="E33">
        <f>'ECC TOMs'!J34</f>
        <v>0</v>
      </c>
      <c r="F33" t="str">
        <f>'ECC TOMs'!L34</f>
        <v>Brief comments only. Provide breakdown and detail in Supporting Statement.</v>
      </c>
      <c r="G33" t="str">
        <f>'ECC TOMs'!M34</f>
        <v>Choose your answer here</v>
      </c>
      <c r="H33">
        <f>'Do Not Use - ECC Team only'!$B$4</f>
        <v>0</v>
      </c>
    </row>
    <row r="34" spans="1:8" x14ac:dyDescent="0.35">
      <c r="A34" t="str">
        <f>'Do Not Use - ECC Team only'!$B$1</f>
        <v>SRM</v>
      </c>
      <c r="B34" t="str">
        <f>'Do Not Use - ECC Team only'!$B$2</f>
        <v>ECC</v>
      </c>
      <c r="C34" t="e">
        <f>'ECC TOMs'!#REF!</f>
        <v>#REF!</v>
      </c>
      <c r="D34" t="e">
        <f>'ECC TOMs'!#REF!</f>
        <v>#REF!</v>
      </c>
      <c r="E34" t="e">
        <f>'ECC TOMs'!#REF!</f>
        <v>#REF!</v>
      </c>
      <c r="F34" t="e">
        <f>'ECC TOMs'!#REF!</f>
        <v>#REF!</v>
      </c>
      <c r="G34" t="e">
        <f>'ECC TOMs'!#REF!</f>
        <v>#REF!</v>
      </c>
      <c r="H34">
        <f>'Do Not Use - ECC Team only'!$B$4</f>
        <v>0</v>
      </c>
    </row>
    <row r="35" spans="1:8" x14ac:dyDescent="0.35">
      <c r="A35" t="str">
        <f>'Do Not Use - ECC Team only'!$B$1</f>
        <v>SRM</v>
      </c>
      <c r="B35" t="str">
        <f>'Do Not Use - ECC Team only'!$B$2</f>
        <v>ECC</v>
      </c>
      <c r="C35" t="str">
        <f>'ECC TOMs'!C35</f>
        <v>ECC40</v>
      </c>
      <c r="D35">
        <f>'ECC TOMs'!I35</f>
        <v>0</v>
      </c>
      <c r="E35">
        <f>'ECC TOMs'!J35</f>
        <v>0</v>
      </c>
      <c r="F35" t="str">
        <f>'ECC TOMs'!L35</f>
        <v>Brief comments only. Provide breakdown and detail in Supporting Statement.</v>
      </c>
      <c r="G35" t="str">
        <f>'ECC TOMs'!M35</f>
        <v>Choose your answer here</v>
      </c>
      <c r="H35">
        <f>'Do Not Use - ECC Team only'!$B$4</f>
        <v>0</v>
      </c>
    </row>
    <row r="36" spans="1:8" x14ac:dyDescent="0.35">
      <c r="A36" t="str">
        <f>'Do Not Use - ECC Team only'!$B$1</f>
        <v>SRM</v>
      </c>
      <c r="B36" t="str">
        <f>'Do Not Use - ECC Team only'!$B$2</f>
        <v>ECC</v>
      </c>
      <c r="C36" t="str">
        <f>'ECC TOMs'!C36</f>
        <v>ECC21</v>
      </c>
      <c r="D36">
        <f>'ECC TOMs'!I36</f>
        <v>0</v>
      </c>
      <c r="E36">
        <f>'ECC TOMs'!J36</f>
        <v>0</v>
      </c>
      <c r="F36" t="str">
        <f>'ECC TOMs'!L36</f>
        <v>Brief comments only. Provide breakdown and detail in Supporting Statement.</v>
      </c>
      <c r="G36" t="str">
        <f>'ECC TOMs'!M36</f>
        <v>This measure is not applicable to Community Exchange</v>
      </c>
      <c r="H36">
        <f>'Do Not Use - ECC Team only'!$B$4</f>
        <v>0</v>
      </c>
    </row>
    <row r="37" spans="1:8" x14ac:dyDescent="0.35">
      <c r="A37" t="str">
        <f>'Do Not Use - ECC Team only'!$B$1</f>
        <v>SRM</v>
      </c>
      <c r="B37" t="str">
        <f>'Do Not Use - ECC Team only'!$B$2</f>
        <v>ECC</v>
      </c>
      <c r="C37" t="str">
        <f>'ECC TOMs'!C37</f>
        <v>ECC23a</v>
      </c>
      <c r="D37">
        <f>'ECC TOMs'!I37</f>
        <v>0</v>
      </c>
      <c r="E37">
        <f>'ECC TOMs'!J37</f>
        <v>0</v>
      </c>
      <c r="F37" t="str">
        <f>'ECC TOMs'!L37</f>
        <v>Brief comments only. Provide breakdown and detail in Supporting Statement.</v>
      </c>
      <c r="G37" t="str">
        <f>'ECC TOMs'!M37</f>
        <v>This measure is not applicable to Community Exchange</v>
      </c>
      <c r="H37">
        <f>'Do Not Use - ECC Team only'!$B$4</f>
        <v>0</v>
      </c>
    </row>
    <row r="38" spans="1:8" x14ac:dyDescent="0.35">
      <c r="A38" t="str">
        <f>'Do Not Use - ECC Team only'!$B$1</f>
        <v>SRM</v>
      </c>
      <c r="B38" t="str">
        <f>'Do Not Use - ECC Team only'!$B$2</f>
        <v>ECC</v>
      </c>
      <c r="C38" t="str">
        <f>'ECC TOMs'!C38</f>
        <v>ECC26a</v>
      </c>
      <c r="D38">
        <f>'ECC TOMs'!I38</f>
        <v>0</v>
      </c>
      <c r="E38">
        <f>'ECC TOMs'!J38</f>
        <v>0</v>
      </c>
      <c r="F38" t="str">
        <f>'ECC TOMs'!L38</f>
        <v>Brief comments only. Provide breakdown and detail in Supporting Statement.</v>
      </c>
      <c r="G38" t="str">
        <f>'ECC TOMs'!M38</f>
        <v>This measure is not applicable to Community Exchange</v>
      </c>
      <c r="H38">
        <f>'Do Not Use - ECC Team only'!$B$4</f>
        <v>0</v>
      </c>
    </row>
    <row r="39" spans="1:8" x14ac:dyDescent="0.35">
      <c r="A39" t="str">
        <f>'Do Not Use - ECC Team only'!$B$1</f>
        <v>SRM</v>
      </c>
      <c r="B39" t="str">
        <f>'Do Not Use - ECC Team only'!$B$2</f>
        <v>ECC</v>
      </c>
      <c r="C39" t="str">
        <f>'ECC TOMs'!C39</f>
        <v>ECC45</v>
      </c>
      <c r="D39">
        <f>'ECC TOMs'!I39</f>
        <v>0</v>
      </c>
      <c r="E39">
        <f>'ECC TOMs'!J39</f>
        <v>0</v>
      </c>
      <c r="F39" t="str">
        <f>'ECC TOMs'!L39</f>
        <v>Brief comments only. Provide breakdown and detail in Supporting Statement.</v>
      </c>
      <c r="G39" t="str">
        <f>'ECC TOMs'!M39</f>
        <v>Choose your answer here</v>
      </c>
      <c r="H39">
        <f>'Do Not Use - ECC Team only'!$B$4</f>
        <v>0</v>
      </c>
    </row>
    <row r="40" spans="1:8" x14ac:dyDescent="0.35">
      <c r="A40" t="str">
        <f>'Do Not Use - ECC Team only'!$B$1</f>
        <v>SRM</v>
      </c>
      <c r="B40" t="str">
        <f>'Do Not Use - ECC Team only'!$B$2</f>
        <v>ECC</v>
      </c>
      <c r="C40" t="str">
        <f>'ECC TOMs'!C40</f>
        <v>ECC46</v>
      </c>
      <c r="D40">
        <f>'ECC TOMs'!I40</f>
        <v>0</v>
      </c>
      <c r="E40">
        <f>'ECC TOMs'!J40</f>
        <v>0</v>
      </c>
      <c r="F40" t="str">
        <f>'ECC TOMs'!L40</f>
        <v>Brief comments only. Provide breakdown and detail in Supporting Statement.</v>
      </c>
      <c r="G40" t="str">
        <f>'ECC TOMs'!M40</f>
        <v>Choose your answer here</v>
      </c>
      <c r="H40">
        <f>'Do Not Use - ECC Team only'!$B$4</f>
        <v>0</v>
      </c>
    </row>
    <row r="41" spans="1:8" x14ac:dyDescent="0.35">
      <c r="A41" t="str">
        <f>'Do Not Use - ECC Team only'!$B$1</f>
        <v>SRM</v>
      </c>
      <c r="B41" t="str">
        <f>'Do Not Use - ECC Team only'!$B$2</f>
        <v>ECC</v>
      </c>
      <c r="C41" t="str">
        <f>'ECC TOMs'!C41</f>
        <v xml:space="preserve">ECC47  </v>
      </c>
      <c r="D41">
        <f>'ECC TOMs'!I41</f>
        <v>0</v>
      </c>
      <c r="E41">
        <f>'ECC TOMs'!J41</f>
        <v>0</v>
      </c>
      <c r="F41" t="str">
        <f>'ECC TOMs'!L41</f>
        <v>Brief comments only. Provide breakdown and detail in Supporting Statement.</v>
      </c>
      <c r="G41" t="str">
        <f>'ECC TOMs'!M41</f>
        <v>This measure is not applicable to Community Exchange</v>
      </c>
      <c r="H41">
        <f>'Do Not Use - ECC Team only'!$B$4</f>
        <v>0</v>
      </c>
    </row>
    <row r="42" spans="1:8" x14ac:dyDescent="0.35">
      <c r="A42" t="str">
        <f>'Do Not Use - ECC Team only'!$B$1</f>
        <v>SRM</v>
      </c>
      <c r="B42" t="str">
        <f>'Do Not Use - ECC Team only'!$B$2</f>
        <v>ECC</v>
      </c>
      <c r="C42" t="str">
        <f>'ECC TOMs'!C42</f>
        <v>ECC49</v>
      </c>
      <c r="D42">
        <f>'ECC TOMs'!I42</f>
        <v>0</v>
      </c>
      <c r="E42">
        <f>'ECC TOMs'!J42</f>
        <v>0</v>
      </c>
      <c r="F42" t="str">
        <f>'ECC TOMs'!L42</f>
        <v>Brief comments only. Provide breakdown and detail in Supporting Statement.</v>
      </c>
      <c r="G42" t="str">
        <f>'ECC TOMs'!M42</f>
        <v>This measure is not applicable to Community Exchange</v>
      </c>
      <c r="H42">
        <f>'Do Not Use - ECC Team only'!$B$4</f>
        <v>0</v>
      </c>
    </row>
    <row r="43" spans="1:8" x14ac:dyDescent="0.35">
      <c r="A43" t="str">
        <f>'Do Not Use - ECC Team only'!$B$1</f>
        <v>SRM</v>
      </c>
      <c r="B43" t="str">
        <f>'Do Not Use - ECC Team only'!$B$2</f>
        <v>ECC</v>
      </c>
      <c r="C43" t="str">
        <f>'ECC TOMs'!C43</f>
        <v>ECC50</v>
      </c>
      <c r="D43">
        <f>'ECC TOMs'!I43</f>
        <v>0</v>
      </c>
      <c r="E43">
        <f>'ECC TOMs'!J43</f>
        <v>0</v>
      </c>
      <c r="F43" t="str">
        <f>'ECC TOMs'!L43</f>
        <v>Brief comments only. Provide breakdown and detail in Supporting Statement.</v>
      </c>
      <c r="G43" t="str">
        <f>'ECC TOMs'!M43</f>
        <v>Choose your answer here</v>
      </c>
      <c r="H43">
        <f>'Do Not Use - ECC Team only'!$B$4</f>
        <v>0</v>
      </c>
    </row>
    <row r="44" spans="1:8" x14ac:dyDescent="0.35">
      <c r="A44" t="str">
        <f>'Do Not Use - ECC Team only'!$B$1</f>
        <v>SRM</v>
      </c>
      <c r="B44" t="str">
        <f>'Do Not Use - ECC Team only'!$B$2</f>
        <v>ECC</v>
      </c>
      <c r="C44" t="str">
        <f>'ECC TOMs'!C44</f>
        <v>ECC51</v>
      </c>
      <c r="D44">
        <f>'ECC TOMs'!I44</f>
        <v>0</v>
      </c>
      <c r="E44">
        <f>'ECC TOMs'!J44</f>
        <v>0</v>
      </c>
      <c r="F44" t="str">
        <f>'ECC TOMs'!L44</f>
        <v>Brief comments only. Provide breakdown and detail in Supporting Statement.</v>
      </c>
      <c r="G44" t="str">
        <f>'ECC TOMs'!M44</f>
        <v>This measure is not applicable to Community Exchange</v>
      </c>
      <c r="H44">
        <f>'Do Not Use - ECC Team only'!$B$4</f>
        <v>0</v>
      </c>
    </row>
  </sheetData>
  <sheetProtection sheet="1" objects="1" scenarios="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EF7F-E187-4CD9-BA66-FB3264111313}">
  <sheetPr>
    <tabColor theme="4"/>
  </sheetPr>
  <dimension ref="A1:G2"/>
  <sheetViews>
    <sheetView topLeftCell="B1" workbookViewId="0">
      <selection activeCell="G3" sqref="G3"/>
    </sheetView>
  </sheetViews>
  <sheetFormatPr defaultRowHeight="14.5" x14ac:dyDescent="0.35"/>
  <cols>
    <col min="1" max="1" width="24.81640625" customWidth="1"/>
    <col min="2" max="2" width="17.54296875" customWidth="1"/>
    <col min="3" max="3" width="14.453125" customWidth="1"/>
    <col min="4" max="4" width="51.453125" customWidth="1"/>
    <col min="5" max="5" width="105.54296875" bestFit="1" customWidth="1"/>
    <col min="6" max="6" width="27.54296875" bestFit="1" customWidth="1"/>
  </cols>
  <sheetData>
    <row r="1" spans="1:7" x14ac:dyDescent="0.35">
      <c r="A1" t="s">
        <v>335</v>
      </c>
      <c r="B1" t="s">
        <v>336</v>
      </c>
      <c r="C1" t="s">
        <v>345</v>
      </c>
      <c r="D1" t="s">
        <v>346</v>
      </c>
      <c r="E1" t="s">
        <v>347</v>
      </c>
      <c r="F1" t="s">
        <v>348</v>
      </c>
      <c r="G1" t="s">
        <v>351</v>
      </c>
    </row>
    <row r="2" spans="1:7" x14ac:dyDescent="0.35">
      <c r="A2" s="178" t="str">
        <f>'Do Not Use - ECC Team only'!B1</f>
        <v>SRM</v>
      </c>
      <c r="B2" s="178" t="str">
        <f>'Do Not Use - ECC Team only'!B2</f>
        <v>ECC</v>
      </c>
      <c r="C2" s="178">
        <f>'Community Exchange'!A7</f>
        <v>0</v>
      </c>
      <c r="D2" s="178" t="str">
        <f>'Community Exchange'!B7</f>
        <v>Choose your answer here</v>
      </c>
      <c r="E2" s="178" t="str">
        <f>'Community Exchange'!C7</f>
        <v>Choose your answer here</v>
      </c>
      <c r="F2" s="178" t="str">
        <f>'Community Exchange'!D7</f>
        <v>Please add email address here</v>
      </c>
      <c r="G2" s="178">
        <f>'Do Not Use - ECC Team only'!B4</f>
        <v>0</v>
      </c>
    </row>
  </sheetData>
  <sheetProtection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71F93-5F49-4C3D-93E5-0F93385E1B9A}">
  <sheetPr>
    <tabColor rgb="FFFF0000"/>
  </sheetPr>
  <dimension ref="A1:B4"/>
  <sheetViews>
    <sheetView workbookViewId="0">
      <selection activeCell="B4" sqref="B4"/>
    </sheetView>
  </sheetViews>
  <sheetFormatPr defaultRowHeight="14.5" x14ac:dyDescent="0.35"/>
  <cols>
    <col min="1" max="1" width="23.1796875" bestFit="1" customWidth="1"/>
    <col min="2" max="2" width="14.81640625" bestFit="1" customWidth="1"/>
  </cols>
  <sheetData>
    <row r="1" spans="1:2" x14ac:dyDescent="0.35">
      <c r="A1" t="s">
        <v>335</v>
      </c>
      <c r="B1" s="77" t="s">
        <v>337</v>
      </c>
    </row>
    <row r="2" spans="1:2" x14ac:dyDescent="0.35">
      <c r="A2" t="s">
        <v>336</v>
      </c>
      <c r="B2" s="77" t="s">
        <v>338</v>
      </c>
    </row>
    <row r="3" spans="1:2" x14ac:dyDescent="0.35">
      <c r="A3" t="s">
        <v>339</v>
      </c>
      <c r="B3" s="77"/>
    </row>
    <row r="4" spans="1:2" x14ac:dyDescent="0.35">
      <c r="A4" t="s">
        <v>351</v>
      </c>
    </row>
  </sheetData>
  <dataValidations count="1">
    <dataValidation type="list" allowBlank="1" showInputMessage="1" showErrorMessage="1" sqref="B4" xr:uid="{EDD6451D-81BA-4B06-ACE9-A3750B3CEC78}">
      <formula1>"ECC, EH"</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558557c-371c-491b-a43c-2a5e39a1f529">
      <UserInfo>
        <DisplayName/>
        <AccountId xsi:nil="true"/>
        <AccountType/>
      </UserInfo>
    </SharedWithUsers>
    <MediaLengthInSeconds xmlns="76afcf6c-c5da-477e-b316-58c286351a9d" xsi:nil="true"/>
    <TaxCatchAll xmlns="6a461f78-e7a2-485a-8a47-5fc604b04102" xsi:nil="true"/>
    <lcf76f155ced4ddcb4097134ff3c332f xmlns="76afcf6c-c5da-477e-b316-58c286351a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166A72414CB04FB9EAF73D6CB2079F" ma:contentTypeVersion="16" ma:contentTypeDescription="Create a new document." ma:contentTypeScope="" ma:versionID="b6042df9c1235594ae49d3b3d7a7c70c">
  <xsd:schema xmlns:xsd="http://www.w3.org/2001/XMLSchema" xmlns:xs="http://www.w3.org/2001/XMLSchema" xmlns:p="http://schemas.microsoft.com/office/2006/metadata/properties" xmlns:ns2="76afcf6c-c5da-477e-b316-58c286351a9d" xmlns:ns3="2558557c-371c-491b-a43c-2a5e39a1f529" xmlns:ns4="6a461f78-e7a2-485a-8a47-5fc604b04102" targetNamespace="http://schemas.microsoft.com/office/2006/metadata/properties" ma:root="true" ma:fieldsID="c0a142a1a1b70839fd548d80e9f3bc1e" ns2:_="" ns3:_="" ns4:_="">
    <xsd:import namespace="76afcf6c-c5da-477e-b316-58c286351a9d"/>
    <xsd:import namespace="2558557c-371c-491b-a43c-2a5e39a1f529"/>
    <xsd:import namespace="6a461f78-e7a2-485a-8a47-5fc604b0410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4: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afcf6c-c5da-477e-b316-58c286351a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de9a85-6517-4fbb-af6e-3d8f59a4cb5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58557c-371c-491b-a43c-2a5e39a1f5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461f78-e7a2-485a-8a47-5fc604b0410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92803b1-94b9-49fb-8763-cd5c432b961d}" ma:internalName="TaxCatchAll" ma:showField="CatchAllData" ma:web="2558557c-371c-491b-a43c-2a5e39a1f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8F8479-F3F6-48D5-885D-0BDBE42C8252}">
  <ds:schemaRefs>
    <ds:schemaRef ds:uri="http://purl.org/dc/dcmitype/"/>
    <ds:schemaRef ds:uri="2558557c-371c-491b-a43c-2a5e39a1f529"/>
    <ds:schemaRef ds:uri="http://purl.org/dc/elements/1.1/"/>
    <ds:schemaRef ds:uri="6a461f78-e7a2-485a-8a47-5fc604b04102"/>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76afcf6c-c5da-477e-b316-58c286351a9d"/>
    <ds:schemaRef ds:uri="http://www.w3.org/XML/1998/namespace"/>
    <ds:schemaRef ds:uri="http://purl.org/dc/terms/"/>
  </ds:schemaRefs>
</ds:datastoreItem>
</file>

<file path=customXml/itemProps2.xml><?xml version="1.0" encoding="utf-8"?>
<ds:datastoreItem xmlns:ds="http://schemas.openxmlformats.org/officeDocument/2006/customXml" ds:itemID="{FE7711D4-3094-41F6-85DB-0A03191840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afcf6c-c5da-477e-b316-58c286351a9d"/>
    <ds:schemaRef ds:uri="2558557c-371c-491b-a43c-2a5e39a1f529"/>
    <ds:schemaRef ds:uri="6a461f78-e7a2-485a-8a47-5fc604b041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C84DF3-9396-42CF-BCCD-635F17818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Version Control</vt:lpstr>
      <vt:lpstr>START HERE - Instructions</vt:lpstr>
      <vt:lpstr>ECC TOMs</vt:lpstr>
      <vt:lpstr>Definitions and Guidance</vt:lpstr>
      <vt:lpstr>Community Exchange</vt:lpstr>
      <vt:lpstr>TOMS_Reporting</vt:lpstr>
      <vt:lpstr>CEX_Reporting</vt:lpstr>
      <vt:lpstr>Do Not Use - ECC Team only</vt:lpstr>
      <vt:lpstr>'Community Exchange'!Print_Area</vt:lpstr>
      <vt:lpstr>'ECC TOMs'!Print_Area</vt:lpstr>
      <vt:lpstr>'START HERE - Instructions'!Print_Area</vt:lpstr>
      <vt:lpstr>'Version Control'!Print_Area</vt:lpstr>
      <vt:lpstr>'ECC TOMs'!Print_Titles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dc:creator>
  <cp:keywords/>
  <dc:description/>
  <cp:lastModifiedBy>Alex Perrins - Procurement Assistant Manager</cp:lastModifiedBy>
  <cp:revision/>
  <dcterms:created xsi:type="dcterms:W3CDTF">2018-07-23T10:25:46Z</dcterms:created>
  <dcterms:modified xsi:type="dcterms:W3CDTF">2026-02-18T13:39:18Z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2020-09-10T13:29:59Z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8ea865e9-0af8-4860-a5fa-0000fe1b9dc2</vt:lpwstr>
  </property>
  <property fmtid="{D5CDD505-2E9C-101B-9397-08002B2CF9AE}" pid="8" name="MSIP_Label_39d8be9e-c8d9-4b9c-bd40-2c27cc7ea2e6_ContentBits">
    <vt:lpwstr>0</vt:lpwstr>
  </property>
  <property fmtid="{D5CDD505-2E9C-101B-9397-08002B2CF9AE}" pid="9" name="ContentTypeId">
    <vt:lpwstr>0x010100D9166A72414CB04FB9EAF73D6CB2079F</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196700</vt:r8>
  </property>
</Properties>
</file>